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30" activeTab="6"/>
  </bookViews>
  <sheets>
    <sheet name="Doanh nghiep, HTX" sheetId="57" r:id="rId1"/>
    <sheet name="51" sheetId="58" r:id="rId2"/>
    <sheet name="52" sheetId="59" r:id="rId3"/>
    <sheet name="53" sheetId="60" r:id="rId4"/>
    <sheet name="54" sheetId="61" r:id="rId5"/>
    <sheet name="55" sheetId="62" r:id="rId6"/>
    <sheet name="56" sheetId="63" r:id="rId7"/>
    <sheet name="57" sheetId="64" r:id="rId8"/>
    <sheet name="58" sheetId="65" r:id="rId9"/>
    <sheet name="59" sheetId="66" r:id="rId10"/>
    <sheet name="60" sheetId="69" r:id="rId11"/>
    <sheet name="61" sheetId="67" r:id="rId12"/>
    <sheet name="62" sheetId="68" r:id="rId13"/>
  </sheets>
  <definedNames>
    <definedName name="_________________________h1" hidden="1">{"'TDTGT (theo Dphuong)'!$A$4:$F$75"}</definedName>
    <definedName name="______________________h1" hidden="1">{"'TDTGT (theo Dphuong)'!$A$4:$F$75"}</definedName>
    <definedName name="_____________________h1" hidden="1">{"'TDTGT (theo Dphuong)'!$A$4:$F$75"}</definedName>
    <definedName name="___________________h1" hidden="1">{"'TDTGT (theo Dphuong)'!$A$4:$F$75"}</definedName>
    <definedName name="________________h2" hidden="1">{"'TDTGT (theo Dphuong)'!$A$4:$F$75"}</definedName>
    <definedName name="_______________B5" hidden="1">{#N/A,#N/A,FALSE,"Chung"}</definedName>
    <definedName name="_______________h1" hidden="1">{"'TDTGT (theo Dphuong)'!$A$4:$F$75"}</definedName>
    <definedName name="_______________h2" hidden="1">{"'TDTGT (theo Dphuong)'!$A$4:$F$75"}</definedName>
    <definedName name="_____________B5" hidden="1">{#N/A,#N/A,FALSE,"Chung"}</definedName>
    <definedName name="_____________h1" hidden="1">{"'TDTGT (theo Dphuong)'!$A$4:$F$75"}</definedName>
    <definedName name="_____________h2" hidden="1">{"'TDTGT (theo Dphuong)'!$A$4:$F$75"}</definedName>
    <definedName name="____________h1" hidden="1">{"'TDTGT (theo Dphuong)'!$A$4:$F$75"}</definedName>
    <definedName name="___________B5" hidden="1">{#N/A,#N/A,FALSE,"Chung"}</definedName>
    <definedName name="___________h1" hidden="1">{"'TDTGT (theo Dphuong)'!$A$4:$F$75"}</definedName>
    <definedName name="___________h2" hidden="1">{"'TDTGT (theo Dphuong)'!$A$4:$F$75"}</definedName>
    <definedName name="__________h1" hidden="1">{"'TDTGT (theo Dphuong)'!$A$4:$F$75"}</definedName>
    <definedName name="_________B5" hidden="1">{#N/A,#N/A,FALSE,"Chung"}</definedName>
    <definedName name="_________h1" hidden="1">{"'TDTGT (theo Dphuong)'!$A$4:$F$75"}</definedName>
    <definedName name="_________h2" hidden="1">{"'TDTGT (theo Dphuong)'!$A$4:$F$75"}</definedName>
    <definedName name="________B5" hidden="1">{#N/A,#N/A,FALSE,"Chung"}</definedName>
    <definedName name="________h1" hidden="1">{"'TDTGT (theo Dphuong)'!$A$4:$F$75"}</definedName>
    <definedName name="________h2" hidden="1">{"'TDTGT (theo Dphuong)'!$A$4:$F$75"}</definedName>
    <definedName name="_______B5" hidden="1">{#N/A,#N/A,FALSE,"Chung"}</definedName>
    <definedName name="_______h1" hidden="1">{"'TDTGT (theo Dphuong)'!$A$4:$F$75"}</definedName>
    <definedName name="_______h2" hidden="1">{"'TDTGT (theo Dphuong)'!$A$4:$F$75"}</definedName>
    <definedName name="______B5" hidden="1">{#N/A,#N/A,FALSE,"Chung"}</definedName>
    <definedName name="______h1" hidden="1">{"'TDTGT (theo Dphuong)'!$A$4:$F$75"}</definedName>
    <definedName name="______h2" hidden="1">{"'TDTGT (theo Dphuong)'!$A$4:$F$75"}</definedName>
    <definedName name="_____B5" hidden="1">{#N/A,#N/A,FALSE,"Chung"}</definedName>
    <definedName name="_____h1" hidden="1">{"'TDTGT (theo Dphuong)'!$A$4:$F$75"}</definedName>
    <definedName name="_____h2" hidden="1">{"'TDTGT (theo Dphuong)'!$A$4:$F$75"}</definedName>
    <definedName name="____B5" hidden="1">{#N/A,#N/A,FALSE,"Chung"}</definedName>
    <definedName name="____h1" hidden="1">{"'TDTGT (theo Dphuong)'!$A$4:$F$75"}</definedName>
    <definedName name="____h2" hidden="1">{"'TDTGT (theo Dphuong)'!$A$4:$F$75"}</definedName>
    <definedName name="___B5" hidden="1">{#N/A,#N/A,FALSE,"Chung"}</definedName>
    <definedName name="___h1" hidden="1">{"'TDTGT (theo Dphuong)'!$A$4:$F$75"}</definedName>
    <definedName name="___h2" hidden="1">{"'TDTGT (theo Dphuong)'!$A$4:$F$75"}</definedName>
    <definedName name="__B5" hidden="1">{#N/A,#N/A,FALSE,"Chung"}</definedName>
    <definedName name="__h1" hidden="1">{"'TDTGT (theo Dphuong)'!$A$4:$F$75"}</definedName>
    <definedName name="__h2" hidden="1">{"'TDTGT (theo Dphuong)'!$A$4:$F$75"}</definedName>
    <definedName name="_B5" hidden="1">{#N/A,#N/A,FALSE,"Chung"}</definedName>
    <definedName name="_Fill" localSheetId="6" hidden="1">#REF!</definedName>
    <definedName name="_Fill" localSheetId="8" hidden="1">#REF!</definedName>
    <definedName name="_Fill" hidden="1">#REF!</definedName>
    <definedName name="_xlnm._FilterDatabase" localSheetId="2" hidden="1">'52'!#REF!</definedName>
    <definedName name="_xlnm._FilterDatabase" localSheetId="3" hidden="1">'53'!$A$7:$C$18</definedName>
    <definedName name="_xlnm._FilterDatabase" localSheetId="4" hidden="1">'54'!#REF!</definedName>
    <definedName name="_xlnm._FilterDatabase" localSheetId="5" hidden="1">'55'!$A$7:$H$20</definedName>
    <definedName name="_xlnm._FilterDatabase" localSheetId="6" hidden="1">'56'!#REF!</definedName>
    <definedName name="_xlnm._FilterDatabase" localSheetId="8" hidden="1">'58'!#REF!</definedName>
    <definedName name="_h1" localSheetId="6" hidden="1">{"'TDTGT (theo Dphuong)'!$A$4:$F$75"}</definedName>
    <definedName name="_h1" localSheetId="8" hidden="1">{"'TDTGT (theo Dphuong)'!$A$4:$F$75"}</definedName>
    <definedName name="_h1" hidden="1">{"'TDTGT (theo Dphuong)'!$A$4:$F$75"}</definedName>
    <definedName name="_h2" hidden="1">{"'TDTGT (theo Dphuong)'!$A$4:$F$75"}</definedName>
    <definedName name="abc" hidden="1">{"'TDTGT (theo Dphuong)'!$A$4:$F$75"}</definedName>
    <definedName name="adsf">#REF!</definedName>
    <definedName name="anpha" localSheetId="6">#REF!</definedName>
    <definedName name="anpha" localSheetId="8">#REF!</definedName>
    <definedName name="anpha">#REF!</definedName>
    <definedName name="b" localSheetId="6">#REF!</definedName>
    <definedName name="b" localSheetId="8">#REF!</definedName>
    <definedName name="B5new" hidden="1">{"'TDTGT (theo Dphuong)'!$A$4:$F$75"}</definedName>
    <definedName name="beta" localSheetId="6">#REF!</definedName>
    <definedName name="beta" localSheetId="8">#REF!</definedName>
    <definedName name="beta">#REF!</definedName>
    <definedName name="BT" localSheetId="6">#REF!</definedName>
    <definedName name="BT" localSheetId="8">#REF!</definedName>
    <definedName name="BT">#REF!</definedName>
    <definedName name="CS_10" localSheetId="6">#REF!</definedName>
    <definedName name="CS_10" localSheetId="8">#REF!</definedName>
    <definedName name="CS_10">#REF!</definedName>
    <definedName name="CS_100" localSheetId="6">#REF!</definedName>
    <definedName name="CS_100" localSheetId="8">#REF!</definedName>
    <definedName name="CS_100">#REF!</definedName>
    <definedName name="CS_10S" localSheetId="6">#REF!</definedName>
    <definedName name="CS_10S" localSheetId="8">#REF!</definedName>
    <definedName name="CS_10S">#REF!</definedName>
    <definedName name="CS_120" localSheetId="6">#REF!</definedName>
    <definedName name="CS_120" localSheetId="8">#REF!</definedName>
    <definedName name="CS_120">#REF!</definedName>
    <definedName name="CS_140" localSheetId="6">#REF!</definedName>
    <definedName name="CS_140" localSheetId="8">#REF!</definedName>
    <definedName name="CS_140">#REF!</definedName>
    <definedName name="CS_160" localSheetId="6">#REF!</definedName>
    <definedName name="CS_160" localSheetId="8">#REF!</definedName>
    <definedName name="CS_160">#REF!</definedName>
    <definedName name="CS_20" localSheetId="6">#REF!</definedName>
    <definedName name="CS_20" localSheetId="8">#REF!</definedName>
    <definedName name="CS_20">#REF!</definedName>
    <definedName name="CS_30" localSheetId="6">#REF!</definedName>
    <definedName name="CS_30" localSheetId="8">#REF!</definedName>
    <definedName name="CS_30">#REF!</definedName>
    <definedName name="CS_40" localSheetId="6">#REF!</definedName>
    <definedName name="CS_40" localSheetId="8">#REF!</definedName>
    <definedName name="CS_40">#REF!</definedName>
    <definedName name="CS_40S" localSheetId="6">#REF!</definedName>
    <definedName name="CS_40S" localSheetId="8">#REF!</definedName>
    <definedName name="CS_40S">#REF!</definedName>
    <definedName name="CS_5S" localSheetId="6">#REF!</definedName>
    <definedName name="CS_5S" localSheetId="8">#REF!</definedName>
    <definedName name="CS_5S">#REF!</definedName>
    <definedName name="CS_60" localSheetId="6">#REF!</definedName>
    <definedName name="CS_60" localSheetId="8">#REF!</definedName>
    <definedName name="CS_60">#REF!</definedName>
    <definedName name="CS_80" localSheetId="6">#REF!</definedName>
    <definedName name="CS_80" localSheetId="8">#REF!</definedName>
    <definedName name="CS_80">#REF!</definedName>
    <definedName name="CS_80S" localSheetId="6">#REF!</definedName>
    <definedName name="CS_80S" localSheetId="8">#REF!</definedName>
    <definedName name="CS_80S">#REF!</definedName>
    <definedName name="CS_STD" localSheetId="6">#REF!</definedName>
    <definedName name="CS_STD" localSheetId="8">#REF!</definedName>
    <definedName name="CS_STD">#REF!</definedName>
    <definedName name="CS_XS" localSheetId="6">#REF!</definedName>
    <definedName name="CS_XS" localSheetId="8">#REF!</definedName>
    <definedName name="CS_XS">#REF!</definedName>
    <definedName name="CS_XXS" localSheetId="6">#REF!</definedName>
    <definedName name="CS_XXS" localSheetId="8">#REF!</definedName>
    <definedName name="CS_XXS">#REF!</definedName>
    <definedName name="cv" localSheetId="6" hidden="1">{"'TDTGT (theo Dphuong)'!$A$4:$F$75"}</definedName>
    <definedName name="cv" localSheetId="8" hidden="1">{"'TDTGT (theo Dphuong)'!$A$4:$F$75"}</definedName>
    <definedName name="cv" hidden="1">{"'TDTGT (theo Dphuong)'!$A$4:$F$75"}</definedName>
    <definedName name="cx" localSheetId="6">#REF!</definedName>
    <definedName name="cx" localSheetId="8">#REF!</definedName>
    <definedName name="cx">#REF!</definedName>
    <definedName name="dd" localSheetId="6">#REF!</definedName>
    <definedName name="dd" localSheetId="8">#REF!</definedName>
    <definedName name="dd">#REF!</definedName>
    <definedName name="dddggg">#REF!</definedName>
    <definedName name="dg" localSheetId="6">#REF!</definedName>
    <definedName name="dg" localSheetId="8">#REF!</definedName>
    <definedName name="dg">#REF!</definedName>
    <definedName name="dien" localSheetId="6">#REF!</definedName>
    <definedName name="dien" localSheetId="8">#REF!</definedName>
    <definedName name="dien">#REF!</definedName>
    <definedName name="dn" hidden="1">{"'TDTGT (theo Dphuong)'!$A$4:$F$75"}</definedName>
    <definedName name="f" hidden="1">{"'TDTGT (theo Dphuong)'!$A$4:$F$75"}</definedName>
    <definedName name="ffddg">#REF!</definedName>
    <definedName name="gd" hidden="1">{"'TDTGT (theo Dphuong)'!$A$4:$F$75"}</definedName>
    <definedName name="ggg">#REF!</definedName>
    <definedName name="h" localSheetId="6" hidden="1">{"'TDTGT (theo Dphuong)'!$A$4:$F$75"}</definedName>
    <definedName name="h" localSheetId="8" hidden="1">{"'TDTGT (theo Dphuong)'!$A$4:$F$75"}</definedName>
    <definedName name="h" hidden="1">{"'TDTGT (theo Dphuong)'!$A$4:$F$75"}</definedName>
    <definedName name="hab" localSheetId="6">#REF!</definedName>
    <definedName name="hab" localSheetId="8">#REF!</definedName>
    <definedName name="hab">#REF!</definedName>
    <definedName name="habac" localSheetId="6">#REF!</definedName>
    <definedName name="habac" localSheetId="8">#REF!</definedName>
    <definedName name="habac">#REF!</definedName>
    <definedName name="HTML_CodePage" hidden="1">1252</definedName>
    <definedName name="HTML_Control" localSheetId="6" hidden="1">{"'TDTGT (theo Dphuong)'!$A$4:$F$75"}</definedName>
    <definedName name="HTML_Control" localSheetId="8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6" hidden="1">{#N/A,#N/A,FALSE,"Chung"}</definedName>
    <definedName name="i" localSheetId="8" hidden="1">{#N/A,#N/A,FALSE,"Chung"}</definedName>
    <definedName name="i" hidden="1">{#N/A,#N/A,FALSE,"Chung"}</definedName>
    <definedName name="kjh" hidden="1">{#N/A,#N/A,FALSE,"Chung"}</definedName>
    <definedName name="m" hidden="1">{"'TDTGT (theo Dphuong)'!$A$4:$F$75"}</definedName>
    <definedName name="mc" localSheetId="6">#REF!</definedName>
    <definedName name="mc" localSheetId="8">#REF!</definedName>
    <definedName name="mc">#REF!</definedName>
    <definedName name="nhan" localSheetId="6">#REF!</definedName>
    <definedName name="nhan" localSheetId="8">#REF!</definedName>
    <definedName name="nhan">#REF!</definedName>
    <definedName name="Nhan_xet_cua_dai">"Picture 1"</definedName>
    <definedName name="nuoc" localSheetId="6">#REF!</definedName>
    <definedName name="nuoc" localSheetId="8">#REF!</definedName>
    <definedName name="nuoc">#REF!</definedName>
    <definedName name="OLE_LINK1" localSheetId="1">'51'!#REF!</definedName>
    <definedName name="_xlnm.Print_Titles" localSheetId="2">'52'!#REF!</definedName>
    <definedName name="_xlnm.Print_Titles" localSheetId="4">'54'!#REF!</definedName>
    <definedName name="_xlnm.Print_Titles" localSheetId="6">'56'!#REF!</definedName>
    <definedName name="_xlnm.Print_Titles" localSheetId="8">'58'!#REF!</definedName>
    <definedName name="_xlnm.Print_Titles" localSheetId="0">'Doanh nghiep, HTX'!$4:$5</definedName>
    <definedName name="pt" localSheetId="6">#REF!</definedName>
    <definedName name="pt" localSheetId="8">#REF!</definedName>
    <definedName name="pt">#REF!</definedName>
    <definedName name="ptr" localSheetId="6">#REF!</definedName>
    <definedName name="ptr" localSheetId="8">#REF!</definedName>
    <definedName name="ptr">#REF!</definedName>
    <definedName name="qưeqwrqw" hidden="1">{#N/A,#N/A,FALSE,"Chung"}</definedName>
    <definedName name="SORT" localSheetId="6">#REF!</definedName>
    <definedName name="SORT" localSheetId="8">#REF!</definedName>
    <definedName name="SORT">#REF!</definedName>
    <definedName name="TBA" localSheetId="6">#REF!</definedName>
    <definedName name="TBA" localSheetId="8">#REF!</definedName>
    <definedName name="TBA">#REF!</definedName>
    <definedName name="td" localSheetId="6">#REF!</definedName>
    <definedName name="td" localSheetId="8">#REF!</definedName>
    <definedName name="td">#REF!</definedName>
    <definedName name="th_bl" localSheetId="6">#REF!</definedName>
    <definedName name="th_bl" localSheetId="8">#REF!</definedName>
    <definedName name="th_bl">#REF!</definedName>
    <definedName name="thanh" hidden="1">{"'TDTGT (theo Dphuong)'!$A$4:$F$75"}</definedName>
    <definedName name="Tnghiep" hidden="1">{"'TDTGT (theo Dphuong)'!$A$4:$F$75"}</definedName>
    <definedName name="ttt" localSheetId="6">#REF!</definedName>
    <definedName name="ttt" localSheetId="8">#REF!</definedName>
    <definedName name="ttt">#REF!</definedName>
    <definedName name="vv" localSheetId="6" hidden="1">{"'TDTGT (theo Dphuong)'!$A$4:$F$75"}</definedName>
    <definedName name="vv" localSheetId="8" hidden="1">{"'TDTGT (theo Dphuong)'!$A$4:$F$75"}</definedName>
    <definedName name="vv" hidden="1">{"'TDTGT (theo Dphuong)'!$A$4:$F$75"}</definedName>
    <definedName name="wrn.thu." localSheetId="6" hidden="1">{#N/A,#N/A,FALSE,"Chung"}</definedName>
    <definedName name="wrn.thu." localSheetId="8" hidden="1">{#N/A,#N/A,FALSE,"Chung"}</definedName>
    <definedName name="wrn.thu." hidden="1">{#N/A,#N/A,FALSE,"Chung"}</definedName>
    <definedName name="ZYX" localSheetId="6">#REF!</definedName>
    <definedName name="ZYX" localSheetId="8">#REF!</definedName>
    <definedName name="ZYX">#REF!</definedName>
    <definedName name="ZZZ" localSheetId="6">#REF!</definedName>
    <definedName name="ZZZ" localSheetId="8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<sst xmlns="http://schemas.openxmlformats.org/spreadsheetml/2006/main" count="796" uniqueCount="170">
  <si>
    <t>DOANH NGHIỆP, HỢP TÁC XÃ</t>
  </si>
  <si>
    <t>VÀ CƠ SỞ SẢN XUẤT KINH DOANH CÁ THỂ</t>
  </si>
  <si>
    <t>51. Số doanh nghiệp đang hoạt động sản xuất kinh doanh tại thời điểm 31/12 hàng năm phân theo loại hình doanh nghiệp</t>
  </si>
  <si>
    <t>Sơ bộ
 2019</t>
  </si>
  <si>
    <t>Doanh nghiệp</t>
  </si>
  <si>
    <t>TỔNG SỐ</t>
  </si>
  <si>
    <t>Doanh nghiệp Nhà nước</t>
  </si>
  <si>
    <r>
      <rPr>
        <sz val="10"/>
        <rFont val="Arial"/>
        <charset val="134"/>
      </rPr>
      <t>Trung ương</t>
    </r>
    <r>
      <rPr>
        <i/>
        <sz val="10"/>
        <rFont val="Arial"/>
        <charset val="134"/>
      </rPr>
      <t xml:space="preserve"> </t>
    </r>
  </si>
  <si>
    <t>Địa phương</t>
  </si>
  <si>
    <r>
      <rPr>
        <b/>
        <sz val="10"/>
        <rFont val="Arial"/>
        <charset val="134"/>
      </rPr>
      <t>Doanh nghiệp ngoài Nhà nước</t>
    </r>
  </si>
  <si>
    <t>Tư nhân</t>
  </si>
  <si>
    <t>Công ty hợp danh</t>
  </si>
  <si>
    <t>Công ty TNHH</t>
  </si>
  <si>
    <t>Công ty cổ phần có vốn Nhà nước</t>
  </si>
  <si>
    <t>Công ty cổ phần không có vốn Nhà nước</t>
  </si>
  <si>
    <t>Doanh nghiệp có vốn đầu tư nước ngoài</t>
  </si>
  <si>
    <t>DN 100% vốn nước ngoài</t>
  </si>
  <si>
    <t>DN liên doanh với nước ngoài</t>
  </si>
  <si>
    <t>Cơ cấu (%)</t>
  </si>
  <si>
    <t>52. Số doanh nghiệp đang hoạt động sản xuất kinh doanh tại thời điểm 31/12 hàng năm phân theo ngành kinh tế</t>
  </si>
  <si>
    <t>Đơn vị tính: Doanh nghiệp</t>
  </si>
  <si>
    <t>Phân theo ngành kinh tế</t>
  </si>
  <si>
    <t>Nông nghiệp, lâm nghiệp và thủy sản</t>
  </si>
  <si>
    <t xml:space="preserve">  Nông nghiệp</t>
  </si>
  <si>
    <t xml:space="preserve">  Lâm nghiệp</t>
  </si>
  <si>
    <t xml:space="preserve">  Thủy sản</t>
  </si>
  <si>
    <t xml:space="preserve">Công nghiệp khai khoáng </t>
  </si>
  <si>
    <t xml:space="preserve">Công nghiệp chế biến, chế tạo </t>
  </si>
  <si>
    <t xml:space="preserve">   Sản xuất chế biến thực phẩm</t>
  </si>
  <si>
    <t xml:space="preserve">   Sản xuất đồ uống </t>
  </si>
  <si>
    <t xml:space="preserve">   Sản xuất sản phẩm thuốc lá </t>
  </si>
  <si>
    <t xml:space="preserve">   Dệt </t>
  </si>
  <si>
    <t xml:space="preserve">   Sản xuất trang phục </t>
  </si>
  <si>
    <t xml:space="preserve">   Chế biến gỗ và sản xuất sản phẩm từ gỗ, tre, nứa</t>
  </si>
  <si>
    <t xml:space="preserve">   Sản xuất giấy và sản phẩm từ giấy</t>
  </si>
  <si>
    <t xml:space="preserve">   In, sao chép bản ghi các loại</t>
  </si>
  <si>
    <t xml:space="preserve">   Sản xuất than cốc, sản phẩm dầu mỏ tinh</t>
  </si>
  <si>
    <t xml:space="preserve">   Sản xuất hóa chất và các sản phẩm hóa chất </t>
  </si>
  <si>
    <t xml:space="preserve">   Sản xuất thuốc, hóa dược và dược liệu</t>
  </si>
  <si>
    <t xml:space="preserve">   Sản xuất sản phẩm từ cao su và plastic</t>
  </si>
  <si>
    <t xml:space="preserve">   Sản xuất sản phẩm từ khoáng phi kim loại </t>
  </si>
  <si>
    <t xml:space="preserve">   Sản xuất kim loại</t>
  </si>
  <si>
    <t xml:space="preserve">   Sản xuất sản phẩm từ kim loại đúc sẵn </t>
  </si>
  <si>
    <t xml:space="preserve"> Sản xuất sản phẩm điện tử, máy vi tính và sản phẩm quang học </t>
  </si>
  <si>
    <t xml:space="preserve"> Sản xuất thiết bị điện </t>
  </si>
  <si>
    <t xml:space="preserve"> Sản xuất máy móc thiết bị chưa được phân vào đâu </t>
  </si>
  <si>
    <t xml:space="preserve"> Sản xuất xe có động cơ, rơ moóc </t>
  </si>
  <si>
    <t xml:space="preserve">   Sản xuất phương tiện vận tải khác </t>
  </si>
  <si>
    <t xml:space="preserve">   Sản xuất giường, tủ, bàn ghế </t>
  </si>
  <si>
    <t xml:space="preserve">   Công nghiệp chế biến, chế tạo khác </t>
  </si>
  <si>
    <t xml:space="preserve">  Sửa chữa, bảo dưỡng lắp đặt máy móc </t>
  </si>
  <si>
    <t xml:space="preserve">Sản xuất phân phối điện, khí đốt, nước nóng,.. </t>
  </si>
  <si>
    <t xml:space="preserve">Cung cấp nước; hoạt động quản lý và xử lý rác thải, nước thải...                 </t>
  </si>
  <si>
    <t xml:space="preserve">    Khai thác, xử lý cung cấp nước </t>
  </si>
  <si>
    <t xml:space="preserve">    Thoát nước và xử lý nước thải </t>
  </si>
  <si>
    <t xml:space="preserve">    Hoạt động thu gom, xử lý và tiêu hủy rác thải </t>
  </si>
  <si>
    <t xml:space="preserve">    Xử lý ô nhiễm và hoạt động quản lý chất thải khác </t>
  </si>
  <si>
    <t xml:space="preserve">Xây dựng </t>
  </si>
  <si>
    <t xml:space="preserve">    Xây dựng nhà các loại</t>
  </si>
  <si>
    <t xml:space="preserve">    Xây dựng công trình kỹ thuật dân dụng</t>
  </si>
  <si>
    <t xml:space="preserve">   Hoạt động xây dựng chuyên dụng</t>
  </si>
  <si>
    <t>Bán buôn, bán lẻ; sửa chữa ô tô, mô tô, xe máy,…</t>
  </si>
  <si>
    <t xml:space="preserve">    Bán sửa chữa ô tô, mô tô, xe máy các loại </t>
  </si>
  <si>
    <t xml:space="preserve">    Bán buôn </t>
  </si>
  <si>
    <t xml:space="preserve">    Bán lẻ </t>
  </si>
  <si>
    <t xml:space="preserve">Vận tải, kho bãi </t>
  </si>
  <si>
    <t xml:space="preserve">    Vận tải đường sắt, đường bộ</t>
  </si>
  <si>
    <t xml:space="preserve">    Vận tải đường thủy </t>
  </si>
  <si>
    <t xml:space="preserve">    Kho bãi và các hoạt động hỗ trợ cho vận tải </t>
  </si>
  <si>
    <t xml:space="preserve">    Bưu chính và chuyển phát </t>
  </si>
  <si>
    <t xml:space="preserve">Dịch vụ lưu trú và ăn uống </t>
  </si>
  <si>
    <t xml:space="preserve">      Dịch vụ lưu trú </t>
  </si>
  <si>
    <t xml:space="preserve">      Dịch vụ ăn uống </t>
  </si>
  <si>
    <t xml:space="preserve">Thông tin, truyền thông </t>
  </si>
  <si>
    <t xml:space="preserve">     Hoạt động xuất bản </t>
  </si>
  <si>
    <t xml:space="preserve">     Hoạt động phát thanh truyền hình </t>
  </si>
  <si>
    <t xml:space="preserve">     Viễn thông</t>
  </si>
  <si>
    <t xml:space="preserve">     Lập trình máy vi tính và dịch vụ tư vấn </t>
  </si>
  <si>
    <t xml:space="preserve">     Hoạt động dịch vụ thông tin </t>
  </si>
  <si>
    <t xml:space="preserve">Hoạt động tài chính, ngân hàng và bảo hiểm </t>
  </si>
  <si>
    <t xml:space="preserve">     Hoạt động tài chính </t>
  </si>
  <si>
    <t xml:space="preserve">     Hoạt động bảo hiểm </t>
  </si>
  <si>
    <t xml:space="preserve">Hoạt động kinh doanh bất động sản </t>
  </si>
  <si>
    <t xml:space="preserve">Hoạt động chuyên môn khoa học &amp; công nghệ </t>
  </si>
  <si>
    <t xml:space="preserve">    Hoạt động pháp luật kế toán kiểm toán </t>
  </si>
  <si>
    <r>
      <rPr>
        <sz val="10"/>
        <rFont val="Arial"/>
        <charset val="134"/>
      </rPr>
      <t xml:space="preserve">    Hoạt động của trụ sở văn phòng </t>
    </r>
    <r>
      <rPr>
        <i/>
        <sz val="10"/>
        <rFont val="Arial"/>
        <charset val="134"/>
      </rPr>
      <t xml:space="preserve"> </t>
    </r>
  </si>
  <si>
    <t xml:space="preserve">    Hoạt động kiến trúc</t>
  </si>
  <si>
    <t xml:space="preserve">    Nghiên cứu khoa học và phát triển </t>
  </si>
  <si>
    <t xml:space="preserve">    Quảng cáo và nghiên cứu thị trường </t>
  </si>
  <si>
    <t xml:space="preserve">    Hoạt động chuyên môn khoa học công nghệ </t>
  </si>
  <si>
    <t xml:space="preserve">    Hoạt động thú y </t>
  </si>
  <si>
    <t xml:space="preserve">Hoạt động hành chính và dịch vụ hỗ trợ </t>
  </si>
  <si>
    <t xml:space="preserve">    Cho thuê máy móc thiết bị </t>
  </si>
  <si>
    <t xml:space="preserve">    Hoạt động dịch vụ lao động và việc làm </t>
  </si>
  <si>
    <t xml:space="preserve">    Hoạt động của các đại lý du lịch </t>
  </si>
  <si>
    <t xml:space="preserve">    Hoạt động điều tra đảm bảo an toàn </t>
  </si>
  <si>
    <t xml:space="preserve">    Hoạt động dịch vụ liên quan đến khu nhà, công nghiệp </t>
  </si>
  <si>
    <t xml:space="preserve">   Hoạt động hành chính, hỗ trợ văn phòng </t>
  </si>
  <si>
    <t xml:space="preserve">Giáo dục và đào tạo </t>
  </si>
  <si>
    <t xml:space="preserve">Y tế và hoạt động cứu trợ xã hội </t>
  </si>
  <si>
    <t xml:space="preserve">   Hoạt động y tế </t>
  </si>
  <si>
    <t xml:space="preserve">   Hoạt động chăm sóc, điều dưỡng tập trung </t>
  </si>
  <si>
    <t xml:space="preserve">   Hoạt động trợ giúp xã hội không tập trung </t>
  </si>
  <si>
    <t xml:space="preserve">Nghệ thuật vui chơi, giải trí </t>
  </si>
  <si>
    <t xml:space="preserve">     Hoạt động sáng tác, nghệ thuật, giải trí </t>
  </si>
  <si>
    <t xml:space="preserve">     Hoạt động của thư viện, lưu trữ, bảo tàng và các hoạt động văn hóa khác </t>
  </si>
  <si>
    <t xml:space="preserve">     Hoạt động xổ số</t>
  </si>
  <si>
    <t xml:space="preserve">     Hoạt động thể thao, vui chơi, giải trí </t>
  </si>
  <si>
    <t>Hoạt động dịch vụ khác</t>
  </si>
  <si>
    <t xml:space="preserve">   Hoạt động của các hiệp hội, tổ chức khác </t>
  </si>
  <si>
    <t xml:space="preserve">    Sửa chữa máy vi tính, đồ dùng cá nhân </t>
  </si>
  <si>
    <t xml:space="preserve">    Hoạt động dịch vụ cá nhân khác </t>
  </si>
  <si>
    <t>53. Tổng số lao động trong các doanh nghiệp tại thời điểm 31/12 hàng năm
       phân theo loại hình doanh nghiệp</t>
  </si>
  <si>
    <t>Người</t>
  </si>
  <si>
    <r>
      <rPr>
        <sz val="10"/>
        <color indexed="8"/>
        <rFont val="Arial"/>
        <charset val="134"/>
      </rPr>
      <t>Trung ương</t>
    </r>
    <r>
      <rPr>
        <i/>
        <sz val="10"/>
        <color indexed="8"/>
        <rFont val="Arial"/>
        <charset val="134"/>
      </rPr>
      <t xml:space="preserve"> </t>
    </r>
  </si>
  <si>
    <r>
      <rPr>
        <b/>
        <sz val="10"/>
        <color indexed="8"/>
        <rFont val="Arial"/>
        <charset val="134"/>
      </rPr>
      <t>Doanh nghiệp ngoài Nhà nước</t>
    </r>
  </si>
  <si>
    <t>54. Tổng số lao động trong các doanh nghiệp tại thời điểm 31/12 hàng năm phân theo ngành kinh tế</t>
  </si>
  <si>
    <t>Đơn vị tính: Người</t>
  </si>
  <si>
    <t xml:space="preserve">   Nông nghiệp</t>
  </si>
  <si>
    <t xml:space="preserve">   Lâm nghiệp</t>
  </si>
  <si>
    <t xml:space="preserve">   Thủy sản</t>
  </si>
  <si>
    <t>55. Số doanh nghiệp đang hoạt động tại thời điểm 31/12/2018 phân theo
      quy mô lao động và loại hình doanh nghiệp</t>
  </si>
  <si>
    <t>Tổng số</t>
  </si>
  <si>
    <t>Phân theo quy mô lao động</t>
  </si>
  <si>
    <t>Dưới 5</t>
  </si>
  <si>
    <t>5 - 9</t>
  </si>
  <si>
    <t>10 - 49</t>
  </si>
  <si>
    <t>50 - 199</t>
  </si>
  <si>
    <t>200 - 299</t>
  </si>
  <si>
    <t xml:space="preserve">người </t>
  </si>
  <si>
    <t>người</t>
  </si>
  <si>
    <t>56. Số doanh nghiệp đang hoạt động tại thời điểm 31/12/2018 phân theo
      quy mô lao động và ngành kinh tế</t>
  </si>
  <si>
    <t xml:space="preserve"> </t>
  </si>
  <si>
    <t>Tổng</t>
  </si>
  <si>
    <t>số</t>
  </si>
  <si>
    <r>
      <rPr>
        <sz val="10"/>
        <rFont val="Arial"/>
        <charset val="134"/>
      </rPr>
      <t xml:space="preserve">    Hoạt động của trụ sở văn phòng </t>
    </r>
    <r>
      <rPr>
        <i/>
        <sz val="10"/>
        <rFont val="Arial"/>
        <charset val="134"/>
      </rPr>
      <t xml:space="preserve"> </t>
    </r>
  </si>
  <si>
    <t>57. Số doanh nghiệp đang hoạt động tại thời điểm 31/12/2018 phân theo
      quy mô vốn và loại hình doanh nghiệp</t>
  </si>
  <si>
    <t>Phân theo quy mô vốn</t>
  </si>
  <si>
    <t>Dưới 0.5</t>
  </si>
  <si>
    <t>Từ 0,5</t>
  </si>
  <si>
    <t>Từ 1</t>
  </si>
  <si>
    <t>Từ 5</t>
  </si>
  <si>
    <t>Từ 10</t>
  </si>
  <si>
    <t>tỷ đồng</t>
  </si>
  <si>
    <t xml:space="preserve"> đến dưới</t>
  </si>
  <si>
    <t xml:space="preserve"> 1 tỷ đồng</t>
  </si>
  <si>
    <t xml:space="preserve"> 5 tỷ đồng</t>
  </si>
  <si>
    <t xml:space="preserve"> 10 tỷ đồng</t>
  </si>
  <si>
    <t xml:space="preserve"> 50 tỷ đồng</t>
  </si>
  <si>
    <t>58. Số doanh nghiệp đang hoạt động tại thời điểm 31/12/2018 phân theo
      quy mô vốn và ngành kinh tế</t>
  </si>
  <si>
    <t>59. Số hợp tác xã phân theo ngành kinh tế</t>
  </si>
  <si>
    <t>Đơn vị tính: Hợp tác xã</t>
  </si>
  <si>
    <t xml:space="preserve">   Sản xuất sản phẩm điện tử, máy vi tính và sản phẩm quang học </t>
  </si>
  <si>
    <t xml:space="preserve">   Sản xuất thiết bị điện </t>
  </si>
  <si>
    <t xml:space="preserve">   Sản xuất máy móc thiết bị chưa được phân vào đâu </t>
  </si>
  <si>
    <t xml:space="preserve">   Sản xuất xe có động cơ, rơ moóc </t>
  </si>
  <si>
    <t>60. Số lao động trong hợp tác xã phân theo phân theo ngành kinh tế</t>
  </si>
  <si>
    <t>Đơn vị  tính: Người</t>
  </si>
  <si>
    <t>61. Số cơ sở kinh tế cá thể phi nông, lâm nghiệp và thuỷ sản
      phân theo ngành kinh tế</t>
  </si>
  <si>
    <t>Đơn vị tính: Cơ sở</t>
  </si>
  <si>
    <t xml:space="preserve">TỔNG SỐ </t>
  </si>
  <si>
    <t xml:space="preserve">Phân theo ngành cấp I       </t>
  </si>
  <si>
    <t xml:space="preserve"> Công nghiệp chế biến, chế tạo </t>
  </si>
  <si>
    <t xml:space="preserve">Sản xuất phân phối điện, khí đốt, nước nóng,... </t>
  </si>
  <si>
    <t xml:space="preserve">Cung cấp nước; hoạt động quản lý và xử lý rác thải, nước thải...    </t>
  </si>
  <si>
    <t xml:space="preserve">Hoạt động Đảng, tổ chức CTXH, QLNN, ANQP,… </t>
  </si>
  <si>
    <t xml:space="preserve">Hoạt động dịch vụ khác </t>
  </si>
  <si>
    <t xml:space="preserve">Hoạt động của các tổ chức và cơ quan quốc tế </t>
  </si>
  <si>
    <t>62. Số lao động trong các cơ sở kinh tế cá thể phi nông, lâm nghiệp và thuỷ sản phân theo ngành kinh tế</t>
  </si>
  <si>
    <t xml:space="preserve">Đơn vị tính: Người </t>
  </si>
</sst>
</file>

<file path=xl/styles.xml><?xml version="1.0" encoding="utf-8"?>
<styleSheet xmlns="http://schemas.openxmlformats.org/spreadsheetml/2006/main">
  <numFmts count="36">
    <numFmt numFmtId="176" formatCode="_-* #,##0.00\ &quot;₫&quot;_-;\-* #,##0.00\ &quot;₫&quot;_-;_-* &quot;-&quot;??\ &quot;₫&quot;_-;_-@_-"/>
    <numFmt numFmtId="177" formatCode="_(* #,##0.00_);_(* \(#,##0.00\);_(* &quot;-&quot;??_);_(@_)"/>
    <numFmt numFmtId="178" formatCode="_-* #,##0\ &quot;₫&quot;_-;\-* #,##0\ &quot;₫&quot;_-;_-* &quot;-&quot;\ &quot;₫&quot;_-;_-@_-"/>
    <numFmt numFmtId="179" formatCode="_ * #,##0_ ;_ * \-#,##0_ ;_ * &quot;-&quot;_ ;_ @_ "/>
    <numFmt numFmtId="180" formatCode="&quot;SFr.&quot;\ #,##0.00;[Red]&quot;SFr.&quot;\ \-#,##0.00"/>
    <numFmt numFmtId="181" formatCode="&quot;\&quot;#,##0;[Red]&quot;\&quot;&quot;\&quot;\-#,##0"/>
    <numFmt numFmtId="182" formatCode="\t#\ ??/??"/>
    <numFmt numFmtId="183" formatCode="###,0&quot;.&quot;00\ &quot;F&quot;;[Red]\-###,0&quot;.&quot;00\ &quot;F&quot;"/>
    <numFmt numFmtId="184" formatCode="&quot;ß&quot;#,##0;\-&quot;&quot;&quot;ß&quot;&quot;&quot;#,##0"/>
    <numFmt numFmtId="185" formatCode="_-* #,##0_-;\-* #,##0_-;_-* &quot;-&quot;??_-;_-@_-"/>
    <numFmt numFmtId="186" formatCode="&quot;\&quot;#,##0.00;[Red]&quot;\&quot;\-#,##0.00"/>
    <numFmt numFmtId="187" formatCode="_-* #,##0\ _P_t_s_-;\-* #,##0\ _P_t_s_-;_-* &quot;-&quot;\ _P_t_s_-;_-@_-"/>
    <numFmt numFmtId="188" formatCode="_ &quot;SFr.&quot;\ * #,##0_ ;_ &quot;SFr.&quot;\ * \-#,##0_ ;_ &quot;SFr.&quot;\ * &quot;-&quot;_ ;_ @_ "/>
    <numFmt numFmtId="189" formatCode="_-* #,##0.00\ _V_N_D_-;\-* #,##0.00\ _V_N_D_-;_-* &quot;-&quot;??\ _V_N_D_-;_-@_-"/>
    <numFmt numFmtId="190" formatCode="_-* #,##0\ _V_N_D_-;\-* #,##0\ _V_N_D_-;_-* &quot;-&quot;\ _V_N_D_-;_-@_-"/>
    <numFmt numFmtId="191" formatCode="_-&quot;$&quot;* #,##0.00_-;\-&quot;$&quot;* #,##0.00_-;_-&quot;$&quot;* &quot;-&quot;??_-;_-@_-"/>
    <numFmt numFmtId="192" formatCode="&quot;\&quot;#,##0.00;[Red]&quot;\&quot;&quot;\&quot;&quot;\&quot;&quot;\&quot;&quot;\&quot;&quot;\&quot;\-#,##0.00"/>
    <numFmt numFmtId="193" formatCode="_-&quot;$&quot;* #,##0_-;\-&quot;$&quot;* #,##0_-;_-&quot;$&quot;* &quot;-&quot;_-;_-@_-"/>
    <numFmt numFmtId="194" formatCode="_ * #,##0.00_)\ &quot;ĐỒNG&quot;_ ;_ * \(#,##0.00\)\ &quot;ĐỒNG&quot;_ ;_ * &quot;-&quot;??_)\ &quot;ĐỒNG&quot;_ ;_ @_ "/>
    <numFmt numFmtId="195" formatCode="0&quot;.&quot;000%"/>
    <numFmt numFmtId="196" formatCode="_-* #,##0_-;\-* #,##0_-;_-* &quot;-&quot;_-;_-@_-"/>
    <numFmt numFmtId="197" formatCode="_(&quot;$&quot;* #,##0_);_(&quot;$&quot;* \(#,##0\);_(&quot;$&quot;* &quot;-&quot;_);_(@_)"/>
    <numFmt numFmtId="198" formatCode="&quot;\&quot;#,##0;[Red]&quot;\&quot;\-#,##0"/>
    <numFmt numFmtId="199" formatCode="#,##0;\(#,##0\)"/>
    <numFmt numFmtId="200" formatCode="_###,###,###"/>
    <numFmt numFmtId="201" formatCode="_-* #,##0.00_-;\-* #,##0.00_-;_-* &quot;-&quot;??_-;_-@_-"/>
    <numFmt numFmtId="202" formatCode="_ * #,##0.00_ ;_ * \-#,##0.00_ ;_ * &quot;-&quot;??_ ;_ @_ "/>
    <numFmt numFmtId="203" formatCode="_(* #,##0_);_(* \(#,##0\);_(* &quot;-&quot;??_);_(@_)"/>
    <numFmt numFmtId="204" formatCode="#,##0\ &quot;$&quot;_);[Red]\(#,##0\ &quot;$&quot;\)"/>
    <numFmt numFmtId="43" formatCode="_-* #,##0.00\ _₫_-;\-* #,##0.00\ _₫_-;_-* &quot;-&quot;??\ _₫_-;_-@_-"/>
    <numFmt numFmtId="205" formatCode="\t0.00%"/>
    <numFmt numFmtId="206" formatCode="_-* #,##0.00\ &quot;F&quot;_-;\-* #,##0.00\ &quot;F&quot;_-;_-* &quot;-&quot;??\ &quot;F&quot;_-;_-@_-"/>
    <numFmt numFmtId="207" formatCode="\$#,##0\ ;\(\$#,##0\)"/>
    <numFmt numFmtId="208" formatCode="0.00_)"/>
    <numFmt numFmtId="209" formatCode="_(* #,##0_);_(* \(#,##0\);_(* &quot;-&quot;_);_(@_)"/>
    <numFmt numFmtId="210" formatCode="m/d"/>
  </numFmts>
  <fonts count="130">
    <font>
      <sz val="10"/>
      <name val="Arial"/>
      <charset val="134"/>
    </font>
    <font>
      <b/>
      <sz val="12"/>
      <name val="Arial"/>
      <charset val="134"/>
    </font>
    <font>
      <i/>
      <sz val="10"/>
      <name val="Arial"/>
      <charset val="134"/>
    </font>
    <font>
      <b/>
      <sz val="10"/>
      <name val="Arial"/>
      <charset val="134"/>
    </font>
    <font>
      <b/>
      <i/>
      <sz val="12"/>
      <name val="Arial"/>
      <charset val="134"/>
    </font>
    <font>
      <b/>
      <sz val="12"/>
      <color indexed="8"/>
      <name val="Arial"/>
      <charset val="134"/>
    </font>
    <font>
      <i/>
      <sz val="12"/>
      <color indexed="8"/>
      <name val="Arial"/>
      <charset val="134"/>
    </font>
    <font>
      <b/>
      <i/>
      <sz val="10"/>
      <name val="Arial"/>
      <charset val="134"/>
    </font>
    <font>
      <sz val="12"/>
      <name val=".VnArial"/>
      <charset val="134"/>
    </font>
    <font>
      <b/>
      <sz val="9"/>
      <name val="Arial"/>
      <charset val="134"/>
    </font>
    <font>
      <sz val="9.5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Arial"/>
      <charset val="134"/>
    </font>
    <font>
      <sz val="9"/>
      <color indexed="8"/>
      <name val="Arial"/>
      <charset val="134"/>
    </font>
    <font>
      <i/>
      <sz val="10"/>
      <color indexed="8"/>
      <name val="Arial"/>
      <charset val="134"/>
    </font>
    <font>
      <sz val="10"/>
      <name val=".VnArial"/>
      <charset val="134"/>
    </font>
    <font>
      <b/>
      <sz val="9"/>
      <color indexed="8"/>
      <name val="Arial"/>
      <charset val="134"/>
    </font>
    <font>
      <sz val="12"/>
      <name val=".VnArial"/>
      <charset val="134"/>
    </font>
    <font>
      <sz val="10"/>
      <name val=".VnArial"/>
      <charset val="134"/>
    </font>
    <font>
      <b/>
      <sz val="12"/>
      <name val="Arial"/>
      <charset val="134"/>
    </font>
    <font>
      <i/>
      <sz val="10"/>
      <color indexed="8"/>
      <name val="Arial"/>
      <charset val="134"/>
    </font>
    <font>
      <sz val="10"/>
      <name val="Arial"/>
      <charset val="134"/>
    </font>
    <font>
      <sz val="9.5"/>
      <name val="Arial"/>
      <charset val="134"/>
    </font>
    <font>
      <b/>
      <sz val="10"/>
      <color indexed="8"/>
      <name val="Arial"/>
      <charset val="134"/>
    </font>
    <font>
      <sz val="9"/>
      <name val="Arial"/>
      <charset val="134"/>
    </font>
    <font>
      <i/>
      <sz val="10"/>
      <name val="Arial"/>
      <charset val="134"/>
    </font>
    <font>
      <b/>
      <sz val="10"/>
      <name val="Arial"/>
      <charset val="134"/>
    </font>
    <font>
      <b/>
      <i/>
      <sz val="10"/>
      <name val="Arial"/>
      <charset val="134"/>
    </font>
    <font>
      <sz val="10"/>
      <color rgb="FFFF0000"/>
      <name val=".VnArial"/>
      <charset val="134"/>
    </font>
    <font>
      <sz val="12"/>
      <name val="Arial"/>
      <charset val="134"/>
    </font>
    <font>
      <sz val="11"/>
      <name val="Arial"/>
      <charset val="134"/>
    </font>
    <font>
      <sz val="12"/>
      <name val="Arial"/>
      <charset val="134"/>
    </font>
    <font>
      <sz val="12"/>
      <name val="Times New Roman"/>
      <charset val="134"/>
    </font>
    <font>
      <i/>
      <sz val="10"/>
      <name val=".VnArial"/>
      <charset val="134"/>
    </font>
    <font>
      <i/>
      <sz val="16"/>
      <name val=".VnArial"/>
      <charset val="134"/>
    </font>
    <font>
      <b/>
      <sz val="16"/>
      <name val="Arial"/>
      <charset val="134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2"/>
      <name val="뼻뮝"/>
      <charset val="129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name val="VNI-Times"/>
      <charset val="134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4"/>
      <name val="??"/>
      <charset val="134"/>
    </font>
    <font>
      <sz val="10"/>
      <name val="Arial"/>
      <charset val="163"/>
    </font>
    <font>
      <sz val="12"/>
      <name val="???"/>
      <charset val="134"/>
    </font>
    <font>
      <sz val="12"/>
      <name val="VNI-Times"/>
      <charset val="134"/>
    </font>
    <font>
      <sz val="11"/>
      <name val=".VnTime"/>
      <charset val="134"/>
    </font>
    <font>
      <b/>
      <sz val="15"/>
      <color theme="3"/>
      <name val="Calibri"/>
      <charset val="134"/>
      <scheme val="minor"/>
    </font>
    <font>
      <sz val="11"/>
      <name val="Arial"/>
      <charset val="134"/>
    </font>
    <font>
      <sz val="11"/>
      <color rgb="FFFA7D00"/>
      <name val="Calibri"/>
      <charset val="0"/>
      <scheme val="minor"/>
    </font>
    <font>
      <sz val="12"/>
      <name val="¹ÙÅÁÃ¼"/>
      <charset val="129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name val=".VnTime"/>
      <charset val="134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i/>
      <sz val="16"/>
      <name val="Helv"/>
      <charset val="134"/>
    </font>
    <font>
      <sz val="11"/>
      <color indexed="9"/>
      <name val="Calibri"/>
      <charset val="134"/>
    </font>
    <font>
      <sz val="8"/>
      <name val="Tahoma"/>
      <charset val="163"/>
    </font>
    <font>
      <sz val="11"/>
      <color indexed="52"/>
      <name val="Calibri"/>
      <charset val="134"/>
    </font>
    <font>
      <sz val="12"/>
      <name val="????"/>
      <charset val="136"/>
    </font>
    <font>
      <sz val="11"/>
      <name val="??"/>
      <charset val="134"/>
    </font>
    <font>
      <sz val="10"/>
      <name val="???"/>
      <charset val="134"/>
    </font>
    <font>
      <sz val="12"/>
      <name val="Times New Roman"/>
      <charset val="163"/>
    </font>
    <font>
      <sz val="10"/>
      <name val=" "/>
      <charset val="136"/>
    </font>
    <font>
      <sz val="12"/>
      <name val=".VnTime"/>
      <charset val="134"/>
    </font>
    <font>
      <sz val="11"/>
      <color indexed="8"/>
      <name val="Arial"/>
      <charset val="134"/>
    </font>
    <font>
      <sz val="11"/>
      <color indexed="62"/>
      <name val="Calibri"/>
      <charset val="134"/>
    </font>
    <font>
      <sz val="10"/>
      <name val="굴림체"/>
      <charset val="129"/>
    </font>
    <font>
      <b/>
      <sz val="11"/>
      <color indexed="56"/>
      <name val="Calibri"/>
      <charset val="134"/>
    </font>
    <font>
      <sz val="14"/>
      <name val="뼻뮝"/>
      <charset val="129"/>
    </font>
    <font>
      <sz val="11"/>
      <color theme="1"/>
      <name val="Arial"/>
      <charset val="134"/>
    </font>
    <font>
      <b/>
      <sz val="11"/>
      <name val="Helv"/>
      <charset val="134"/>
    </font>
    <font>
      <sz val="8"/>
      <name val="Arial"/>
      <charset val="134"/>
    </font>
    <font>
      <b/>
      <sz val="12"/>
      <name val=".VnArial Narrow"/>
      <charset val="134"/>
    </font>
    <font>
      <b/>
      <sz val="18"/>
      <name val="Arial"/>
      <charset val="134"/>
    </font>
    <font>
      <b/>
      <sz val="10"/>
      <name val="Helv"/>
      <charset val="134"/>
    </font>
    <font>
      <sz val="12"/>
      <name val="新細明體"/>
      <charset val="136"/>
    </font>
    <font>
      <sz val="13"/>
      <name val="Times New Roman"/>
      <charset val="163"/>
    </font>
    <font>
      <sz val="13"/>
      <name val=".VnTime"/>
      <charset val="134"/>
    </font>
    <font>
      <sz val="12"/>
      <name val="Courier"/>
      <charset val="134"/>
    </font>
    <font>
      <sz val="12"/>
      <name val="Arial"/>
      <charset val="163"/>
    </font>
    <font>
      <sz val="10"/>
      <name val="Times New Roman"/>
      <charset val="134"/>
    </font>
    <font>
      <sz val="14"/>
      <name val="Times New Roman"/>
      <charset val="163"/>
    </font>
    <font>
      <sz val="11"/>
      <name val="UVnTime"/>
      <charset val="134"/>
    </font>
    <font>
      <sz val="7"/>
      <name val="Small Fonts"/>
      <charset val="134"/>
    </font>
    <font>
      <sz val="12"/>
      <name val="¹UAAA¼"/>
      <charset val="129"/>
    </font>
    <font>
      <b/>
      <sz val="15"/>
      <color indexed="56"/>
      <name val="Calibri"/>
      <charset val="134"/>
    </font>
    <font>
      <b/>
      <sz val="11"/>
      <color indexed="9"/>
      <name val="Calibri"/>
      <charset val="134"/>
    </font>
    <font>
      <sz val="12"/>
      <color indexed="62"/>
      <name val=".VnTime"/>
      <charset val="134"/>
    </font>
    <font>
      <b/>
      <sz val="13"/>
      <color indexed="56"/>
      <name val="Calibri"/>
      <charset val="134"/>
    </font>
    <font>
      <sz val="11"/>
      <color indexed="60"/>
      <name val="Calibri"/>
      <charset val="134"/>
    </font>
    <font>
      <b/>
      <sz val="12"/>
      <name val="Helv"/>
      <charset val="134"/>
    </font>
    <font>
      <b/>
      <sz val="12"/>
      <name val="VNTime"/>
      <charset val="134"/>
    </font>
    <font>
      <u/>
      <sz val="10"/>
      <color indexed="12"/>
      <name val="Arial"/>
      <charset val="134"/>
    </font>
    <font>
      <i/>
      <sz val="11"/>
      <color indexed="23"/>
      <name val="Calibri"/>
      <charset val="134"/>
    </font>
    <font>
      <sz val="12"/>
      <color indexed="8"/>
      <name val="¹ÙÅÁÃ¼"/>
      <charset val="129"/>
    </font>
    <font>
      <sz val="12"/>
      <name val="VNTime"/>
      <charset val="134"/>
    </font>
    <font>
      <sz val="12"/>
      <name val="바탕체"/>
      <charset val="134"/>
    </font>
    <font>
      <sz val="12"/>
      <name val="바탕체"/>
      <charset val="129"/>
    </font>
    <font>
      <sz val="14"/>
      <name val="Cordia New"/>
      <charset val="134"/>
    </font>
    <font>
      <b/>
      <sz val="8"/>
      <name val=".VnTime"/>
      <charset val="134"/>
    </font>
    <font>
      <sz val="11"/>
      <color indexed="20"/>
      <name val="Calibri"/>
      <charset val="134"/>
    </font>
    <font>
      <sz val="14"/>
      <name val=".VnTime"/>
      <charset val="134"/>
    </font>
    <font>
      <b/>
      <sz val="12"/>
      <name val="VNTimeH"/>
      <charset val="134"/>
    </font>
    <font>
      <sz val="11"/>
      <name val=".VnArial Narrow"/>
      <charset val="134"/>
    </font>
    <font>
      <i/>
      <sz val="11"/>
      <name val=".VnTime"/>
      <charset val="134"/>
    </font>
    <font>
      <sz val="14"/>
      <name val=".Vn3DH"/>
      <charset val="134"/>
    </font>
    <font>
      <sz val="13"/>
      <name val=".VnArialH"/>
      <charset val="134"/>
    </font>
    <font>
      <sz val="11"/>
      <color indexed="17"/>
      <name val="Calibri"/>
      <charset val="134"/>
    </font>
    <font>
      <b/>
      <sz val="11"/>
      <color indexed="63"/>
      <name val="Calibri"/>
      <charset val="134"/>
    </font>
    <font>
      <sz val="11"/>
      <color indexed="10"/>
      <name val="Calibri"/>
      <charset val="134"/>
    </font>
    <font>
      <b/>
      <sz val="11"/>
      <color indexed="8"/>
      <name val="Calibri"/>
      <charset val="134"/>
    </font>
    <font>
      <b/>
      <sz val="11"/>
      <color indexed="52"/>
      <name val="Calibri"/>
      <charset val="134"/>
    </font>
    <font>
      <sz val="14"/>
      <name val=".VnArial"/>
      <charset val="134"/>
    </font>
    <font>
      <sz val="13"/>
      <name val="Times New Roman"/>
      <charset val="134"/>
    </font>
    <font>
      <sz val="8"/>
      <name val=".VnTime"/>
      <charset val="134"/>
    </font>
    <font>
      <sz val="13"/>
      <name val="VNI-Times"/>
      <charset val="134"/>
    </font>
    <font>
      <i/>
      <sz val="12"/>
      <name val=".VnArial Narrow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2">
    <xf numFmtId="0" fontId="0" fillId="0" borderId="0"/>
    <xf numFmtId="0" fontId="0" fillId="2" borderId="0" applyNumberFormat="0"/>
    <xf numFmtId="179" fontId="40" fillId="0" borderId="0" applyFont="0" applyFill="0" applyBorder="0" applyAlignment="0" applyProtection="0">
      <alignment vertical="center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38" fillId="6" borderId="0" applyNumberFormat="0" applyBorder="0" applyAlignment="0" applyProtection="0">
      <alignment vertical="center"/>
    </xf>
    <xf numFmtId="0" fontId="0" fillId="2" borderId="0" applyNumberFormat="0"/>
    <xf numFmtId="177" fontId="0" fillId="0" borderId="0" applyFont="0" applyFill="0" applyBorder="0" applyAlignment="0" applyProtection="0"/>
    <xf numFmtId="0" fontId="0" fillId="2" borderId="0" applyNumberFormat="0"/>
    <xf numFmtId="178" fontId="40" fillId="0" borderId="0" applyFont="0" applyFill="0" applyBorder="0" applyAlignment="0" applyProtection="0">
      <alignment vertical="center"/>
    </xf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40" fontId="52" fillId="0" borderId="0" applyFont="0" applyFill="0" applyBorder="0" applyAlignment="0" applyProtection="0"/>
    <xf numFmtId="0" fontId="0" fillId="2" borderId="0" applyNumberFormat="0"/>
    <xf numFmtId="176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0" fillId="12" borderId="8" applyNumberFormat="0" applyAlignment="0" applyProtection="0">
      <alignment vertical="center"/>
    </xf>
    <xf numFmtId="0" fontId="0" fillId="2" borderId="0" applyNumberFormat="0"/>
    <xf numFmtId="9" fontId="54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36" fillId="0" borderId="4" applyNumberFormat="0" applyFill="0" applyAlignment="0" applyProtection="0">
      <alignment vertical="center"/>
    </xf>
    <xf numFmtId="0" fontId="40" fillId="5" borderId="6" applyNumberFormat="0" applyFont="0" applyAlignment="0" applyProtection="0">
      <alignment vertical="center"/>
    </xf>
    <xf numFmtId="0" fontId="0" fillId="2" borderId="0" applyNumberFormat="0"/>
    <xf numFmtId="0" fontId="44" fillId="0" borderId="0" applyNumberFormat="0" applyFill="0" applyBorder="0" applyAlignment="0" applyProtection="0">
      <alignment vertical="center"/>
    </xf>
    <xf numFmtId="0" fontId="53" fillId="0" borderId="0"/>
    <xf numFmtId="0" fontId="0" fillId="2" borderId="0" applyNumberFormat="0"/>
    <xf numFmtId="0" fontId="0" fillId="2" borderId="0" applyNumberFormat="0"/>
    <xf numFmtId="0" fontId="46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38" fillId="9" borderId="0" applyNumberFormat="0" applyBorder="0" applyAlignment="0" applyProtection="0">
      <alignment vertical="center"/>
    </xf>
    <xf numFmtId="190" fontId="48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38" fillId="3" borderId="0" applyNumberFormat="0" applyBorder="0" applyAlignment="0" applyProtection="0">
      <alignment vertical="center"/>
    </xf>
    <xf numFmtId="0" fontId="0" fillId="2" borderId="0" applyNumberFormat="0"/>
    <xf numFmtId="0" fontId="0" fillId="2" borderId="0" applyNumberFormat="0"/>
    <xf numFmtId="0" fontId="42" fillId="0" borderId="0" applyNumberFormat="0" applyFill="0" applyBorder="0" applyAlignment="0" applyProtection="0">
      <alignment vertical="center"/>
    </xf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37" fillId="0" borderId="0" applyNumberFormat="0" applyFill="0" applyBorder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8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13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3" fillId="0" borderId="7" applyNumberFormat="0" applyFill="0" applyAlignment="0" applyProtection="0">
      <alignment vertical="center"/>
    </xf>
    <xf numFmtId="0" fontId="0" fillId="2" borderId="0" applyNumberFormat="0"/>
    <xf numFmtId="179" fontId="60" fillId="0" borderId="0" applyFont="0" applyFill="0" applyBorder="0" applyAlignment="0" applyProtection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43" fillId="0" borderId="0" applyNumberFormat="0" applyFill="0" applyBorder="0" applyAlignment="0" applyProtection="0">
      <alignment vertical="center"/>
    </xf>
    <xf numFmtId="0" fontId="0" fillId="2" borderId="0" applyNumberFormat="0"/>
    <xf numFmtId="0" fontId="0" fillId="2" borderId="0" applyNumberFormat="0"/>
    <xf numFmtId="0" fontId="61" fillId="14" borderId="10" applyNumberFormat="0" applyAlignment="0" applyProtection="0">
      <alignment vertical="center"/>
    </xf>
    <xf numFmtId="0" fontId="0" fillId="2" borderId="0" applyNumberFormat="0"/>
    <xf numFmtId="0" fontId="46" fillId="15" borderId="0" applyNumberFormat="0" applyBorder="0" applyAlignment="0" applyProtection="0">
      <alignment vertical="center"/>
    </xf>
    <xf numFmtId="0" fontId="0" fillId="2" borderId="0" applyNumberFormat="0"/>
    <xf numFmtId="0" fontId="62" fillId="16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39" fillId="4" borderId="5" applyNumberFormat="0" applyAlignment="0" applyProtection="0">
      <alignment vertical="center"/>
    </xf>
    <xf numFmtId="0" fontId="0" fillId="2" borderId="0" applyNumberFormat="0"/>
    <xf numFmtId="0" fontId="0" fillId="2" borderId="0" applyNumberFormat="0"/>
    <xf numFmtId="0" fontId="38" fillId="17" borderId="0" applyNumberFormat="0" applyBorder="0" applyAlignment="0" applyProtection="0">
      <alignment vertical="center"/>
    </xf>
    <xf numFmtId="0" fontId="63" fillId="4" borderId="10" applyNumberFormat="0" applyAlignment="0" applyProtection="0">
      <alignment vertical="center"/>
    </xf>
    <xf numFmtId="0" fontId="64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59" fillId="0" borderId="9" applyNumberFormat="0" applyFill="0" applyAlignment="0" applyProtection="0">
      <alignment vertical="center"/>
    </xf>
    <xf numFmtId="0" fontId="0" fillId="2" borderId="0" applyNumberFormat="0"/>
    <xf numFmtId="0" fontId="65" fillId="0" borderId="11" applyNumberFormat="0" applyFill="0" applyAlignment="0" applyProtection="0">
      <alignment vertical="center"/>
    </xf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7" fillId="8" borderId="0" applyNumberFormat="0" applyBorder="0" applyAlignment="0" applyProtection="0">
      <alignment vertical="center"/>
    </xf>
    <xf numFmtId="0" fontId="0" fillId="2" borderId="0" applyNumberFormat="0"/>
    <xf numFmtId="0" fontId="6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0" fillId="2" borderId="0" applyNumberFormat="0"/>
    <xf numFmtId="0" fontId="38" fillId="20" borderId="0" applyNumberFormat="0" applyBorder="0" applyAlignment="0" applyProtection="0">
      <alignment vertical="center"/>
    </xf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38" fillId="1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46" fillId="24" borderId="0" applyNumberFormat="0" applyBorder="0" applyAlignment="0" applyProtection="0">
      <alignment vertical="center"/>
    </xf>
    <xf numFmtId="0" fontId="56" fillId="2" borderId="0" applyNumberFormat="0"/>
    <xf numFmtId="0" fontId="0" fillId="2" borderId="0" applyNumberFormat="0"/>
    <xf numFmtId="0" fontId="46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38" fillId="28" borderId="0" applyNumberFormat="0" applyBorder="0" applyAlignment="0" applyProtection="0">
      <alignment vertical="center"/>
    </xf>
    <xf numFmtId="0" fontId="0" fillId="2" borderId="0" applyNumberFormat="0"/>
    <xf numFmtId="0" fontId="38" fillId="29" borderId="0" applyNumberFormat="0" applyBorder="0" applyAlignment="0" applyProtection="0">
      <alignment vertical="center"/>
    </xf>
    <xf numFmtId="0" fontId="67" fillId="0" borderId="0"/>
    <xf numFmtId="189" fontId="48" fillId="0" borderId="0" applyFont="0" applyFill="0" applyBorder="0" applyAlignment="0" applyProtection="0"/>
    <xf numFmtId="0" fontId="0" fillId="2" borderId="0" applyNumberFormat="0"/>
    <xf numFmtId="0" fontId="46" fillId="31" borderId="0" applyNumberFormat="0" applyBorder="0" applyAlignment="0" applyProtection="0">
      <alignment vertical="center"/>
    </xf>
    <xf numFmtId="0" fontId="0" fillId="2" borderId="0" applyNumberFormat="0"/>
    <xf numFmtId="0" fontId="0" fillId="2" borderId="0" applyNumberFormat="0"/>
    <xf numFmtId="0" fontId="38" fillId="32" borderId="0" applyNumberFormat="0" applyBorder="0" applyAlignment="0" applyProtection="0">
      <alignment vertical="center"/>
    </xf>
    <xf numFmtId="0" fontId="0" fillId="2" borderId="0" applyNumberFormat="0"/>
    <xf numFmtId="193" fontId="55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46" fillId="33" borderId="0" applyNumberFormat="0" applyBorder="0" applyAlignment="0" applyProtection="0">
      <alignment vertical="center"/>
    </xf>
    <xf numFmtId="0" fontId="0" fillId="2" borderId="0" applyNumberFormat="0"/>
    <xf numFmtId="0" fontId="0" fillId="2" borderId="0" applyNumberFormat="0"/>
    <xf numFmtId="0" fontId="46" fillId="7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201" fontId="55" fillId="0" borderId="0" applyFont="0" applyFill="0" applyBorder="0" applyAlignment="0" applyProtection="0"/>
    <xf numFmtId="0" fontId="0" fillId="2" borderId="0" applyNumberFormat="0"/>
    <xf numFmtId="0" fontId="46" fillId="35" borderId="0" applyNumberFormat="0" applyBorder="0" applyAlignment="0" applyProtection="0">
      <alignment vertical="center"/>
    </xf>
    <xf numFmtId="0" fontId="0" fillId="2" borderId="0" applyNumberFormat="0"/>
    <xf numFmtId="193" fontId="55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0" borderId="0"/>
    <xf numFmtId="183" fontId="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189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70" fillId="0" borderId="12" applyNumberFormat="0" applyFill="0" applyAlignment="0" applyProtection="0"/>
    <xf numFmtId="0" fontId="0" fillId="2" borderId="0" applyNumberFormat="0"/>
    <xf numFmtId="38" fontId="52" fillId="0" borderId="0" applyFont="0" applyFill="0" applyBorder="0" applyAlignment="0" applyProtection="0"/>
    <xf numFmtId="0" fontId="0" fillId="2" borderId="0" applyNumberFormat="0"/>
    <xf numFmtId="196" fontId="71" fillId="0" borderId="0" applyFont="0" applyFill="0" applyBorder="0" applyAlignment="0" applyProtection="0"/>
    <xf numFmtId="0" fontId="0" fillId="2" borderId="0" applyNumberFormat="0"/>
    <xf numFmtId="195" fontId="72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52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183" fontId="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73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74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75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76" fillId="0" borderId="0">
      <alignment horizontal="left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77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76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77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53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56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64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77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3" fontId="15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31" fillId="0" borderId="0" applyNumberFormat="0" applyFont="0" applyFill="0" applyAlignment="0"/>
    <xf numFmtId="0" fontId="0" fillId="2" borderId="0" applyNumberFormat="0"/>
    <xf numFmtId="0" fontId="0" fillId="2" borderId="0" applyNumberFormat="0"/>
    <xf numFmtId="40" fontId="81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202" fontId="6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206" fontId="48" fillId="0" borderId="0" applyFont="0" applyFill="0" applyBorder="0" applyAlignment="0" applyProtection="0"/>
    <xf numFmtId="0" fontId="0" fillId="2" borderId="0" applyNumberFormat="0"/>
    <xf numFmtId="0" fontId="41" fillId="38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0" fontId="84" fillId="39" borderId="14" applyNumberFormat="0" applyBorder="0" applyAlignment="0" applyProtection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4" fontId="53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85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87" fontId="76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86" fillId="0" borderId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87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6" fontId="8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0" borderId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41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92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8" fillId="0" borderId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76" fillId="0" borderId="0">
      <alignment horizontal="left"/>
    </xf>
    <xf numFmtId="0" fontId="0" fillId="2" borderId="0" applyNumberFormat="0"/>
    <xf numFmtId="182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95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38" fontId="84" fillId="41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92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0" borderId="0"/>
    <xf numFmtId="0" fontId="41" fillId="46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41" fillId="40" borderId="0" applyNumberFormat="0" applyBorder="0" applyAlignment="0" applyProtection="0"/>
    <xf numFmtId="0" fontId="0" fillId="2" borderId="0" applyNumberFormat="0"/>
    <xf numFmtId="0" fontId="41" fillId="36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9" fontId="107" fillId="0" borderId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68" fillId="48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108" fillId="0" borderId="0">
      <alignment vertical="top" wrapText="1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3" fontId="55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113" fillId="42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49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50" borderId="0" applyNumberFormat="0" applyBorder="0" applyAlignment="0" applyProtection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64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8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76" fillId="0" borderId="0" applyFont="0" applyFill="0" applyBorder="0" applyAlignment="0" applyProtection="0"/>
    <xf numFmtId="0" fontId="0" fillId="2" borderId="0" applyNumberFormat="0"/>
    <xf numFmtId="0" fontId="79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68" fillId="36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78" fillId="37" borderId="13" applyNumberFormat="0" applyAlignment="0" applyProtection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1" fillId="0" borderId="0" applyProtection="0"/>
    <xf numFmtId="0" fontId="0" fillId="2" borderId="0" applyNumberFormat="0"/>
    <xf numFmtId="0" fontId="0" fillId="2" borderId="0" applyNumberFormat="0"/>
    <xf numFmtId="0" fontId="80" fillId="0" borderId="0" applyNumberForma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58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8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75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9" fontId="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69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3" fontId="115" fillId="0" borderId="21">
      <alignment horizontal="left" vertical="top" wrapText="1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0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198" fontId="11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2" fontId="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82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58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83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93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3" fontId="55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82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64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56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41" fillId="0" borderId="0"/>
    <xf numFmtId="0" fontId="41" fillId="0" borderId="0"/>
    <xf numFmtId="0" fontId="0" fillId="2" borderId="0" applyNumberFormat="0"/>
    <xf numFmtId="0" fontId="53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76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77" fillId="0" borderId="0" applyFont="0" applyFill="0" applyBorder="0" applyAlignment="0" applyProtection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38" fontId="81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64" fillId="0" borderId="0"/>
    <xf numFmtId="0" fontId="64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41" fillId="0" borderId="0"/>
    <xf numFmtId="0" fontId="41" fillId="0" borderId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38" fontId="84" fillId="41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64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77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81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68" fillId="30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81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201" fontId="55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84" fontId="0" fillId="0" borderId="0" applyFont="0" applyFill="0" applyBorder="0" applyAlignment="0" applyProtection="0"/>
    <xf numFmtId="0" fontId="116" fillId="0" borderId="22"/>
    <xf numFmtId="0" fontId="0" fillId="2" borderId="0" applyNumberFormat="0"/>
    <xf numFmtId="0" fontId="64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6" fontId="55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8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64" fillId="0" borderId="0"/>
    <xf numFmtId="0" fontId="64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3" fontId="8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117" fillId="0" borderId="1">
      <alignment horizontal="center" vertical="center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5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118" fillId="0" borderId="0" applyFont="0">
      <alignment horizontal="centerContinuous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45" borderId="23" applyNumberFormat="0" applyFont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53" fillId="2" borderId="0" applyNumberFormat="0"/>
    <xf numFmtId="0" fontId="0" fillId="2" borderId="0" applyNumberFormat="0"/>
    <xf numFmtId="37" fontId="96" fillId="0" borderId="0"/>
    <xf numFmtId="0" fontId="119" fillId="0" borderId="0">
      <alignment horizontal="center"/>
    </xf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54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88" fontId="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1" fillId="0" borderId="3">
      <alignment horizontal="left" vertical="center"/>
    </xf>
    <xf numFmtId="197" fontId="48" fillId="0" borderId="0" applyFont="0" applyFill="0" applyBorder="0" applyAlignment="0" applyProtection="0"/>
    <xf numFmtId="0" fontId="41" fillId="0" borderId="0"/>
    <xf numFmtId="0" fontId="0" fillId="2" borderId="0" applyNumberFormat="0"/>
    <xf numFmtId="0" fontId="0" fillId="2" borderId="0" applyNumberFormat="0"/>
    <xf numFmtId="189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200" fontId="0" fillId="0" borderId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201" fontId="55" fillId="0" borderId="0" applyFont="0" applyFill="0" applyBorder="0" applyAlignment="0" applyProtection="0"/>
    <xf numFmtId="0" fontId="0" fillId="0" borderId="0"/>
    <xf numFmtId="197" fontId="48" fillId="0" borderId="0" applyFont="0" applyFill="0" applyBorder="0" applyAlignment="0" applyProtection="0"/>
    <xf numFmtId="196" fontId="55" fillId="0" borderId="0" applyFont="0" applyFill="0" applyBorder="0" applyAlignment="0" applyProtection="0"/>
    <xf numFmtId="0" fontId="0" fillId="2" borderId="0" applyNumberFormat="0"/>
    <xf numFmtId="201" fontId="55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0" fillId="2" borderId="0" applyNumberFormat="0"/>
    <xf numFmtId="189" fontId="48" fillId="0" borderId="0" applyFont="0" applyFill="0" applyBorder="0" applyAlignment="0" applyProtection="0"/>
    <xf numFmtId="196" fontId="55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120" fillId="13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89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0" borderId="0"/>
    <xf numFmtId="0" fontId="0" fillId="2" borderId="0" applyNumberFormat="0"/>
    <xf numFmtId="0" fontId="0" fillId="2" borderId="0" applyNumberFormat="0"/>
    <xf numFmtId="196" fontId="55" fillId="0" borderId="0" applyFont="0" applyFill="0" applyBorder="0" applyAlignment="0" applyProtection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9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40" fontId="91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205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0" fontId="56" fillId="2" borderId="0" applyNumberFormat="0"/>
    <xf numFmtId="0" fontId="0" fillId="2" borderId="0" applyNumberFormat="0"/>
    <xf numFmtId="0" fontId="86" fillId="0" borderId="0" applyProtection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93" fillId="0" borderId="0"/>
    <xf numFmtId="0" fontId="0" fillId="2" borderId="0" applyNumberFormat="0"/>
    <xf numFmtId="0" fontId="0" fillId="2" borderId="0" applyNumberFormat="0"/>
    <xf numFmtId="0" fontId="94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49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207" fontId="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64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87" fontId="76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0" borderId="0"/>
    <xf numFmtId="0" fontId="0" fillId="0" borderId="0"/>
    <xf numFmtId="197" fontId="48" fillId="0" borderId="0" applyFont="0" applyFill="0" applyBorder="0" applyAlignment="0" applyProtection="0"/>
    <xf numFmtId="0" fontId="0" fillId="0" borderId="0"/>
    <xf numFmtId="0" fontId="0" fillId="0" borderId="0"/>
    <xf numFmtId="0" fontId="69" fillId="0" borderId="0"/>
    <xf numFmtId="0" fontId="0" fillId="0" borderId="0"/>
    <xf numFmtId="0" fontId="0" fillId="2" borderId="0" applyNumberFormat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" borderId="0" applyNumberFormat="0"/>
    <xf numFmtId="0" fontId="68" fillId="30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" borderId="0" applyNumberFormat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" borderId="0" applyNumberFormat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121" fillId="41" borderId="24" applyNumberFormat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188" fontId="0" fillId="0" borderId="0" applyFont="0" applyFill="0" applyBorder="0" applyAlignment="0" applyProtection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3" fillId="2" borderId="0" applyNumberFormat="0"/>
    <xf numFmtId="0" fontId="0" fillId="2" borderId="0" applyNumberFormat="0"/>
    <xf numFmtId="0" fontId="0" fillId="2" borderId="0" applyNumberFormat="0"/>
    <xf numFmtId="1" fontId="64" fillId="0" borderId="14">
      <alignment horizontal="center" vertical="center"/>
    </xf>
    <xf numFmtId="0" fontId="0" fillId="2" borderId="0" applyNumberFormat="0"/>
    <xf numFmtId="0" fontId="0" fillId="2" borderId="0" applyNumberFormat="0"/>
    <xf numFmtId="0" fontId="0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40" borderId="0" applyNumberFormat="0" applyBorder="0" applyAlignment="0" applyProtection="0"/>
    <xf numFmtId="208" fontId="67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122" fillId="0" borderId="0" applyNumberForma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81" fontId="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80" fontId="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68" fillId="55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68" fillId="56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56" fillId="2" borderId="0" applyNumberFormat="0"/>
    <xf numFmtId="0" fontId="41" fillId="0" borderId="0"/>
    <xf numFmtId="0" fontId="8" fillId="0" borderId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123" fillId="0" borderId="25" applyNumberFormat="0" applyFill="0" applyAlignment="0" applyProtection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0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38" fontId="84" fillId="39" borderId="0" applyNumberFormat="0" applyBorder="0" applyAlignment="0" applyProtection="0"/>
    <xf numFmtId="0" fontId="56" fillId="2" borderId="0" applyNumberFormat="0"/>
    <xf numFmtId="0" fontId="56" fillId="2" borderId="0" applyNumberFormat="0"/>
    <xf numFmtId="0" fontId="56" fillId="2" borderId="0" applyNumberFormat="0"/>
    <xf numFmtId="0" fontId="0" fillId="0" borderId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56" fillId="2" borderId="0" applyNumberFormat="0"/>
    <xf numFmtId="0" fontId="0" fillId="2" borderId="0" applyNumberFormat="0"/>
    <xf numFmtId="0" fontId="124" fillId="41" borderId="13" applyNumberFormat="0" applyAlignment="0" applyProtection="0"/>
    <xf numFmtId="0" fontId="0" fillId="2" borderId="0" applyNumberFormat="0"/>
    <xf numFmtId="0" fontId="0" fillId="2" borderId="0" applyNumberFormat="0"/>
    <xf numFmtId="0" fontId="68" fillId="51" borderId="0" applyNumberFormat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53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0" borderId="0"/>
    <xf numFmtId="0" fontId="41" fillId="0" borderId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177" fontId="77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0" fillId="2" borderId="0" applyNumberFormat="0"/>
    <xf numFmtId="0" fontId="41" fillId="42" borderId="0" applyNumberFormat="0" applyBorder="0" applyAlignment="0" applyProtection="0"/>
    <xf numFmtId="0" fontId="41" fillId="37" borderId="0" applyNumberFormat="0" applyBorder="0" applyAlignment="0" applyProtection="0"/>
    <xf numFmtId="0" fontId="68" fillId="50" borderId="0" applyNumberFormat="0" applyBorder="0" applyAlignment="0" applyProtection="0"/>
    <xf numFmtId="0" fontId="68" fillId="43" borderId="0" applyNumberFormat="0" applyBorder="0" applyAlignment="0" applyProtection="0"/>
    <xf numFmtId="0" fontId="68" fillId="53" borderId="0" applyNumberFormat="0" applyBorder="0" applyAlignment="0" applyProtection="0"/>
    <xf numFmtId="0" fontId="68" fillId="43" borderId="0" applyNumberFormat="0" applyBorder="0" applyAlignment="0" applyProtection="0"/>
    <xf numFmtId="0" fontId="68" fillId="52" borderId="0" applyNumberFormat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179" fontId="60" fillId="0" borderId="0" applyFont="0" applyFill="0" applyBorder="0" applyAlignment="0" applyProtection="0"/>
    <xf numFmtId="0" fontId="41" fillId="0" borderId="0"/>
    <xf numFmtId="0" fontId="56" fillId="2" borderId="0" applyNumberFormat="0"/>
    <xf numFmtId="0" fontId="97" fillId="0" borderId="0" applyFont="0" applyFill="0" applyBorder="0" applyAlignment="0" applyProtection="0"/>
    <xf numFmtId="202" fontId="60" fillId="0" borderId="0" applyFont="0" applyFill="0" applyBorder="0" applyAlignment="0" applyProtection="0"/>
    <xf numFmtId="193" fontId="55" fillId="0" borderId="0" applyFont="0" applyFill="0" applyBorder="0" applyAlignment="0" applyProtection="0"/>
    <xf numFmtId="0" fontId="97" fillId="0" borderId="0"/>
    <xf numFmtId="0" fontId="41" fillId="0" borderId="0"/>
    <xf numFmtId="0" fontId="93" fillId="0" borderId="0"/>
    <xf numFmtId="0" fontId="99" fillId="44" borderId="17" applyNumberFormat="0" applyAlignment="0" applyProtection="0"/>
    <xf numFmtId="209" fontId="89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77" fillId="0" borderId="0" applyFont="0" applyFill="0" applyBorder="0" applyAlignment="0" applyProtection="0"/>
    <xf numFmtId="177" fontId="77" fillId="0" borderId="0" applyFont="0" applyFill="0" applyBorder="0" applyAlignment="0" applyProtection="0"/>
    <xf numFmtId="177" fontId="77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77" fontId="114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95" fillId="0" borderId="0" applyFont="0" applyFill="0" applyBorder="0" applyAlignment="0" applyProtection="0"/>
    <xf numFmtId="177" fontId="53" fillId="0" borderId="0" applyFont="0" applyFill="0" applyBorder="0" applyAlignment="0" applyProtection="0"/>
    <xf numFmtId="177" fontId="74" fillId="0" borderId="0" applyFont="0" applyFill="0" applyBorder="0" applyAlignment="0" applyProtection="0"/>
    <xf numFmtId="177" fontId="77" fillId="0" borderId="0" applyFont="0" applyFill="0" applyBorder="0" applyAlignment="0" applyProtection="0"/>
    <xf numFmtId="177" fontId="41" fillId="0" borderId="0" applyFont="0" applyFill="0" applyBorder="0" applyAlignment="0" applyProtection="0"/>
    <xf numFmtId="199" fontId="93" fillId="0" borderId="0"/>
    <xf numFmtId="199" fontId="93" fillId="0" borderId="0"/>
    <xf numFmtId="199" fontId="93" fillId="0" borderId="0"/>
    <xf numFmtId="3" fontId="0" fillId="0" borderId="0" applyFont="0" applyFill="0" applyBorder="0" applyAlignment="0" applyProtection="0"/>
    <xf numFmtId="0" fontId="104" fillId="0" borderId="0">
      <alignment horizontal="center"/>
    </xf>
    <xf numFmtId="205" fontId="0" fillId="0" borderId="0"/>
    <xf numFmtId="0" fontId="0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0" fontId="103" fillId="0" borderId="0">
      <alignment horizontal="left"/>
    </xf>
    <xf numFmtId="0" fontId="1" fillId="0" borderId="20" applyNumberFormat="0" applyAlignment="0" applyProtection="0">
      <alignment horizontal="left" vertical="center"/>
    </xf>
    <xf numFmtId="0" fontId="98" fillId="0" borderId="16" applyNumberFormat="0" applyFill="0" applyAlignment="0" applyProtection="0"/>
    <xf numFmtId="0" fontId="101" fillId="0" borderId="18" applyNumberFormat="0" applyFill="0" applyAlignment="0" applyProtection="0"/>
    <xf numFmtId="0" fontId="80" fillId="0" borderId="19" applyNumberFormat="0" applyFill="0" applyAlignment="0" applyProtection="0"/>
    <xf numFmtId="0" fontId="86" fillId="0" borderId="0" applyProtection="0"/>
    <xf numFmtId="0" fontId="1" fillId="0" borderId="0" applyProtection="0"/>
    <xf numFmtId="0" fontId="1" fillId="0" borderId="0" applyProtection="0"/>
    <xf numFmtId="0" fontId="105" fillId="0" borderId="0" applyNumberFormat="0" applyFill="0" applyBorder="0" applyAlignment="0" applyProtection="0">
      <alignment vertical="top"/>
      <protection locked="0"/>
    </xf>
    <xf numFmtId="10" fontId="84" fillId="45" borderId="14" applyNumberFormat="0" applyBorder="0" applyAlignment="0" applyProtection="0"/>
    <xf numFmtId="10" fontId="84" fillId="45" borderId="14" applyNumberFormat="0" applyBorder="0" applyAlignment="0" applyProtection="0"/>
    <xf numFmtId="0" fontId="100" fillId="37" borderId="13" applyNumberFormat="0" applyAlignment="0" applyProtection="0"/>
    <xf numFmtId="0" fontId="41" fillId="0" borderId="0"/>
    <xf numFmtId="0" fontId="41" fillId="0" borderId="0"/>
    <xf numFmtId="0" fontId="83" fillId="0" borderId="15"/>
    <xf numFmtId="210" fontId="0" fillId="0" borderId="0" applyFont="0" applyFill="0" applyBorder="0" applyAlignment="0" applyProtection="0"/>
    <xf numFmtId="0" fontId="102" fillId="47" borderId="0" applyNumberFormat="0" applyBorder="0" applyAlignment="0" applyProtection="0"/>
    <xf numFmtId="0" fontId="93" fillId="0" borderId="0"/>
    <xf numFmtId="37" fontId="96" fillId="0" borderId="0"/>
    <xf numFmtId="37" fontId="96" fillId="0" borderId="0"/>
    <xf numFmtId="0" fontId="89" fillId="0" borderId="0"/>
    <xf numFmtId="0" fontId="9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6" fillId="2" borderId="0" applyNumberFormat="0"/>
    <xf numFmtId="0" fontId="125" fillId="0" borderId="0"/>
    <xf numFmtId="0" fontId="5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0" fillId="0" borderId="0"/>
    <xf numFmtId="0" fontId="0" fillId="0" borderId="0"/>
    <xf numFmtId="0" fontId="8" fillId="0" borderId="0"/>
    <xf numFmtId="0" fontId="31" fillId="0" borderId="0"/>
    <xf numFmtId="0" fontId="64" fillId="0" borderId="0"/>
    <xf numFmtId="0" fontId="64" fillId="0" borderId="0"/>
    <xf numFmtId="0" fontId="64" fillId="0" borderId="0"/>
    <xf numFmtId="0" fontId="41" fillId="0" borderId="0"/>
    <xf numFmtId="0" fontId="56" fillId="0" borderId="0"/>
    <xf numFmtId="0" fontId="8" fillId="0" borderId="0"/>
    <xf numFmtId="0" fontId="31" fillId="0" borderId="0"/>
    <xf numFmtId="0" fontId="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6" fillId="0" borderId="0"/>
    <xf numFmtId="0" fontId="114" fillId="0" borderId="0"/>
    <xf numFmtId="0" fontId="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4" fillId="0" borderId="0"/>
    <xf numFmtId="0" fontId="114" fillId="0" borderId="0"/>
    <xf numFmtId="0" fontId="64" fillId="0" borderId="0"/>
    <xf numFmtId="0" fontId="76" fillId="0" borderId="0"/>
    <xf numFmtId="0" fontId="6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7" fillId="0" borderId="0"/>
    <xf numFmtId="0" fontId="12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8" fillId="0" borderId="0"/>
    <xf numFmtId="0" fontId="0" fillId="0" borderId="0"/>
    <xf numFmtId="0" fontId="0" fillId="0" borderId="0"/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2" borderId="0" applyNumberFormat="0"/>
    <xf numFmtId="0" fontId="0" fillId="2" borderId="0" applyNumberFormat="0"/>
    <xf numFmtId="197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200" fontId="0" fillId="0" borderId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129" fillId="0" borderId="14" applyAlignment="0">
      <alignment horizontal="center" vertical="center" wrapText="1"/>
    </xf>
    <xf numFmtId="0" fontId="112" fillId="0" borderId="14">
      <alignment horizontal="center" vertical="center" wrapText="1"/>
    </xf>
    <xf numFmtId="0" fontId="111" fillId="0" borderId="0"/>
    <xf numFmtId="0" fontId="32" fillId="0" borderId="0">
      <alignment vertical="center"/>
    </xf>
    <xf numFmtId="9" fontId="109" fillId="0" borderId="0" applyFont="0" applyFill="0" applyBorder="0" applyAlignment="0" applyProtection="0"/>
    <xf numFmtId="192" fontId="0" fillId="0" borderId="0" applyFont="0" applyFill="0" applyBorder="0" applyAlignment="0" applyProtection="0"/>
    <xf numFmtId="186" fontId="110" fillId="0" borderId="0" applyFont="0" applyFill="0" applyBorder="0" applyAlignment="0" applyProtection="0"/>
    <xf numFmtId="0" fontId="9" fillId="0" borderId="0" applyProtection="0"/>
    <xf numFmtId="0" fontId="76" fillId="0" borderId="0"/>
    <xf numFmtId="204" fontId="91" fillId="0" borderId="0" applyFont="0" applyFill="0" applyBorder="0" applyAlignment="0" applyProtection="0"/>
    <xf numFmtId="191" fontId="88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1966" applyFont="1" applyFill="1"/>
    <xf numFmtId="0" fontId="1" fillId="0" borderId="0" xfId="3449" applyFont="1" applyFill="1" applyAlignment="1">
      <alignment horizontal="left" vertical="center" wrapText="1"/>
    </xf>
    <xf numFmtId="0" fontId="2" fillId="0" borderId="0" xfId="3449" applyFont="1" applyFill="1"/>
    <xf numFmtId="0" fontId="0" fillId="0" borderId="0" xfId="3449" applyFont="1" applyFill="1"/>
    <xf numFmtId="0" fontId="0" fillId="0" borderId="1" xfId="3449" applyFont="1" applyFill="1" applyBorder="1"/>
    <xf numFmtId="0" fontId="0" fillId="0" borderId="1" xfId="3669" applyFont="1" applyFill="1" applyBorder="1" applyAlignment="1">
      <alignment horizontal="right" vertical="center"/>
    </xf>
    <xf numFmtId="0" fontId="0" fillId="0" borderId="2" xfId="3449" applyFont="1" applyFill="1" applyBorder="1"/>
    <xf numFmtId="0" fontId="0" fillId="0" borderId="3" xfId="3405" applyFont="1" applyFill="1" applyBorder="1" applyAlignment="1">
      <alignment horizontal="center" vertical="center"/>
    </xf>
    <xf numFmtId="0" fontId="0" fillId="0" borderId="3" xfId="3405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3" fontId="3" fillId="0" borderId="0" xfId="12" applyNumberFormat="1" applyFont="1" applyFill="1" applyAlignment="1">
      <alignment horizontal="right"/>
    </xf>
    <xf numFmtId="0" fontId="0" fillId="0" borderId="0" xfId="0" applyFont="1" applyFill="1" applyBorder="1"/>
    <xf numFmtId="3" fontId="0" fillId="0" borderId="0" xfId="12" applyNumberFormat="1" applyFont="1" applyFill="1" applyAlignment="1">
      <alignment horizontal="right"/>
    </xf>
    <xf numFmtId="3" fontId="0" fillId="0" borderId="0" xfId="1966" applyNumberFormat="1" applyFont="1" applyFill="1"/>
    <xf numFmtId="0" fontId="0" fillId="0" borderId="0" xfId="1761" applyNumberFormat="1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203" fontId="0" fillId="0" borderId="0" xfId="12" applyNumberFormat="1" applyFont="1" applyFill="1"/>
    <xf numFmtId="37" fontId="0" fillId="0" borderId="0" xfId="12" applyNumberFormat="1" applyFont="1" applyFill="1" applyAlignment="1">
      <alignment horizontal="right"/>
    </xf>
    <xf numFmtId="0" fontId="0" fillId="0" borderId="0" xfId="3449" applyFont="1"/>
    <xf numFmtId="0" fontId="1" fillId="0" borderId="0" xfId="3449" applyFont="1" applyAlignment="1">
      <alignment horizontal="left" vertical="center" wrapText="1"/>
    </xf>
    <xf numFmtId="0" fontId="4" fillId="0" borderId="0" xfId="3449" applyFont="1"/>
    <xf numFmtId="0" fontId="0" fillId="0" borderId="1" xfId="3449" applyFont="1" applyBorder="1"/>
    <xf numFmtId="0" fontId="0" fillId="0" borderId="1" xfId="3669" applyFont="1" applyBorder="1" applyAlignment="1">
      <alignment horizontal="right" vertical="center"/>
    </xf>
    <xf numFmtId="0" fontId="0" fillId="0" borderId="2" xfId="3449" applyFont="1" applyBorder="1"/>
    <xf numFmtId="0" fontId="0" fillId="0" borderId="3" xfId="3405" applyFont="1" applyBorder="1" applyAlignment="1">
      <alignment horizontal="center" vertical="center"/>
    </xf>
    <xf numFmtId="0" fontId="0" fillId="0" borderId="3" xfId="3405" applyFont="1" applyBorder="1" applyAlignment="1">
      <alignment horizontal="center" vertical="center" wrapText="1"/>
    </xf>
    <xf numFmtId="3" fontId="3" fillId="0" borderId="0" xfId="12" applyNumberFormat="1" applyFont="1"/>
    <xf numFmtId="3" fontId="0" fillId="0" borderId="0" xfId="3449" applyNumberFormat="1" applyFont="1"/>
    <xf numFmtId="3" fontId="0" fillId="0" borderId="0" xfId="12" applyNumberFormat="1" applyFont="1"/>
    <xf numFmtId="203" fontId="0" fillId="0" borderId="0" xfId="12" applyNumberFormat="1" applyFont="1"/>
    <xf numFmtId="0" fontId="5" fillId="0" borderId="0" xfId="3668" applyNumberFormat="1" applyFont="1" applyAlignment="1">
      <alignment horizontal="left" vertical="center"/>
    </xf>
    <xf numFmtId="0" fontId="6" fillId="0" borderId="0" xfId="3668" applyNumberFormat="1" applyFont="1" applyAlignment="1">
      <alignment horizontal="left" indent="1"/>
    </xf>
    <xf numFmtId="0" fontId="0" fillId="0" borderId="0" xfId="3668"/>
    <xf numFmtId="185" fontId="0" fillId="0" borderId="0" xfId="818" applyNumberFormat="1" applyFont="1"/>
    <xf numFmtId="0" fontId="0" fillId="0" borderId="1" xfId="3668" applyFont="1" applyBorder="1"/>
    <xf numFmtId="0" fontId="0" fillId="0" borderId="1" xfId="3668" applyNumberFormat="1" applyFont="1" applyBorder="1" applyAlignment="1">
      <alignment horizontal="right" vertical="center"/>
    </xf>
    <xf numFmtId="0" fontId="0" fillId="0" borderId="1" xfId="3668" applyNumberFormat="1" applyFont="1" applyBorder="1" applyAlignment="1">
      <alignment vertical="center"/>
    </xf>
    <xf numFmtId="0" fontId="0" fillId="0" borderId="0" xfId="3668" applyFont="1"/>
    <xf numFmtId="0" fontId="0" fillId="0" borderId="0" xfId="2963" applyNumberFormat="1" applyFont="1" applyBorder="1" applyAlignment="1">
      <alignment horizontal="center" vertical="center" wrapText="1"/>
    </xf>
    <xf numFmtId="0" fontId="3" fillId="0" borderId="0" xfId="3405" applyNumberFormat="1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7" fillId="0" borderId="0" xfId="3405" applyNumberFormat="1" applyFont="1" applyAlignment="1"/>
    <xf numFmtId="0" fontId="3" fillId="0" borderId="0" xfId="1761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1" xfId="3668" applyNumberFormat="1" applyFont="1" applyBorder="1" applyAlignment="1">
      <alignment horizontal="center" vertical="center"/>
    </xf>
    <xf numFmtId="3" fontId="3" fillId="0" borderId="0" xfId="3668" applyNumberFormat="1" applyFont="1" applyBorder="1" applyAlignment="1">
      <alignment vertical="center"/>
    </xf>
    <xf numFmtId="3" fontId="3" fillId="0" borderId="0" xfId="3668" applyNumberFormat="1" applyFont="1" applyFill="1" applyBorder="1" applyAlignment="1">
      <alignment vertical="center"/>
    </xf>
    <xf numFmtId="0" fontId="7" fillId="0" borderId="0" xfId="3405" applyNumberFormat="1" applyFont="1"/>
    <xf numFmtId="3" fontId="0" fillId="0" borderId="0" xfId="3668" applyNumberFormat="1"/>
    <xf numFmtId="3" fontId="0" fillId="0" borderId="0" xfId="818" applyNumberFormat="1" applyFont="1"/>
    <xf numFmtId="0" fontId="3" fillId="0" borderId="0" xfId="1761" applyNumberFormat="1" applyFont="1" applyFill="1" applyBorder="1" applyAlignment="1">
      <alignment vertical="top" wrapText="1"/>
    </xf>
    <xf numFmtId="3" fontId="3" fillId="0" borderId="0" xfId="3668" applyNumberFormat="1" applyFont="1"/>
    <xf numFmtId="3" fontId="3" fillId="0" borderId="0" xfId="818" applyNumberFormat="1" applyFont="1"/>
    <xf numFmtId="0" fontId="3" fillId="0" borderId="0" xfId="3668" applyFont="1"/>
    <xf numFmtId="0" fontId="0" fillId="0" borderId="0" xfId="1761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3" fontId="2" fillId="0" borderId="0" xfId="3668" applyNumberFormat="1" applyFont="1" applyBorder="1" applyAlignment="1">
      <alignment horizontal="right"/>
    </xf>
    <xf numFmtId="3" fontId="0" fillId="0" borderId="0" xfId="3668" applyNumberFormat="1" applyFont="1" applyBorder="1" applyAlignment="1">
      <alignment horizontal="right"/>
    </xf>
    <xf numFmtId="0" fontId="0" fillId="0" borderId="0" xfId="3668" applyBorder="1"/>
    <xf numFmtId="3" fontId="0" fillId="0" borderId="0" xfId="3405" applyNumberFormat="1" applyFont="1" applyBorder="1" applyAlignment="1">
      <alignment horizontal="center" vertical="center"/>
    </xf>
    <xf numFmtId="3" fontId="0" fillId="0" borderId="0" xfId="2963" applyNumberFormat="1" applyFont="1" applyBorder="1" applyAlignment="1">
      <alignment horizontal="center" vertical="center" wrapText="1"/>
    </xf>
    <xf numFmtId="3" fontId="0" fillId="0" borderId="0" xfId="818" applyNumberFormat="1" applyFont="1" applyBorder="1"/>
    <xf numFmtId="0" fontId="8" fillId="0" borderId="0" xfId="3667" applyAlignment="1"/>
    <xf numFmtId="0" fontId="8" fillId="0" borderId="0" xfId="3667" applyFont="1" applyAlignment="1"/>
    <xf numFmtId="0" fontId="1" fillId="0" borderId="0" xfId="3667" applyNumberFormat="1" applyFont="1" applyAlignment="1">
      <alignment horizontal="left" vertical="center" wrapText="1"/>
    </xf>
    <xf numFmtId="0" fontId="9" fillId="0" borderId="0" xfId="3667" applyFont="1" applyAlignment="1"/>
    <xf numFmtId="0" fontId="8" fillId="0" borderId="1" xfId="3667" applyFont="1" applyBorder="1" applyAlignment="1"/>
    <xf numFmtId="0" fontId="10" fillId="0" borderId="1" xfId="934" applyNumberFormat="1" applyFont="1" applyFill="1" applyBorder="1" applyAlignment="1">
      <alignment horizontal="right" vertical="center"/>
    </xf>
    <xf numFmtId="0" fontId="11" fillId="0" borderId="2" xfId="3405" applyFont="1" applyBorder="1" applyAlignment="1">
      <alignment wrapText="1"/>
    </xf>
    <xf numFmtId="0" fontId="12" fillId="0" borderId="2" xfId="3405" applyNumberFormat="1" applyFont="1" applyBorder="1" applyAlignment="1">
      <alignment horizontal="center" vertical="center" wrapText="1"/>
    </xf>
    <xf numFmtId="0" fontId="13" fillId="0" borderId="3" xfId="3405" applyNumberFormat="1" applyFont="1" applyBorder="1" applyAlignment="1">
      <alignment horizontal="center" vertical="center" wrapText="1"/>
    </xf>
    <xf numFmtId="0" fontId="11" fillId="0" borderId="0" xfId="3405" applyFont="1" applyBorder="1" applyAlignment="1">
      <alignment wrapText="1"/>
    </xf>
    <xf numFmtId="0" fontId="12" fillId="0" borderId="0" xfId="3405" applyNumberFormat="1" applyFont="1" applyBorder="1" applyAlignment="1">
      <alignment horizontal="center" vertical="center" wrapText="1"/>
    </xf>
    <xf numFmtId="0" fontId="12" fillId="0" borderId="0" xfId="3405" applyFont="1" applyBorder="1" applyAlignment="1">
      <alignment horizontal="center" vertical="center" wrapText="1"/>
    </xf>
    <xf numFmtId="0" fontId="11" fillId="0" borderId="0" xfId="3405" applyFont="1" applyBorder="1" applyAlignment="1">
      <alignment horizontal="center" wrapText="1"/>
    </xf>
    <xf numFmtId="0" fontId="12" fillId="0" borderId="1" xfId="3405" applyNumberFormat="1" applyFont="1" applyBorder="1" applyAlignment="1">
      <alignment horizontal="center" vertical="center" wrapText="1"/>
    </xf>
    <xf numFmtId="0" fontId="14" fillId="0" borderId="1" xfId="3405" applyFont="1" applyBorder="1" applyAlignment="1">
      <alignment horizontal="center" vertical="center" wrapText="1"/>
    </xf>
    <xf numFmtId="0" fontId="12" fillId="0" borderId="1" xfId="3405" applyFont="1" applyBorder="1" applyAlignment="1">
      <alignment horizontal="center" vertical="center" wrapText="1"/>
    </xf>
    <xf numFmtId="0" fontId="3" fillId="0" borderId="0" xfId="3667" applyFont="1" applyFill="1" applyAlignment="1"/>
    <xf numFmtId="0" fontId="0" fillId="0" borderId="0" xfId="1761" applyNumberFormat="1" applyFont="1" applyFill="1" applyBorder="1" applyAlignment="1">
      <alignment horizontal="center" vertical="top" wrapText="1"/>
    </xf>
    <xf numFmtId="0" fontId="0" fillId="0" borderId="0" xfId="3667" applyFont="1" applyAlignment="1"/>
    <xf numFmtId="0" fontId="15" fillId="0" borderId="0" xfId="3667" applyFont="1" applyAlignment="1"/>
    <xf numFmtId="0" fontId="3" fillId="0" borderId="0" xfId="3667" applyFont="1" applyAlignment="1"/>
    <xf numFmtId="0" fontId="0" fillId="0" borderId="0" xfId="3405" applyFont="1" applyAlignment="1"/>
    <xf numFmtId="0" fontId="8" fillId="0" borderId="0" xfId="3405" applyAlignment="1"/>
    <xf numFmtId="0" fontId="8" fillId="0" borderId="0" xfId="3405" applyFill="1" applyAlignment="1"/>
    <xf numFmtId="0" fontId="1" fillId="0" borderId="0" xfId="3405" applyNumberFormat="1" applyFont="1" applyAlignment="1">
      <alignment horizontal="left" vertical="center" wrapText="1"/>
    </xf>
    <xf numFmtId="0" fontId="14" fillId="0" borderId="1" xfId="3405" applyFont="1" applyBorder="1" applyAlignment="1"/>
    <xf numFmtId="0" fontId="0" fillId="0" borderId="1" xfId="3405" applyFont="1" applyFill="1" applyBorder="1" applyAlignment="1"/>
    <xf numFmtId="0" fontId="0" fillId="0" borderId="0" xfId="3405" applyFont="1" applyFill="1" applyBorder="1" applyAlignment="1"/>
    <xf numFmtId="0" fontId="14" fillId="0" borderId="0" xfId="3405" applyNumberFormat="1" applyFont="1" applyFill="1" applyBorder="1" applyAlignment="1">
      <alignment horizontal="right"/>
    </xf>
    <xf numFmtId="0" fontId="12" fillId="0" borderId="2" xfId="3405" applyNumberFormat="1" applyFont="1" applyFill="1" applyBorder="1" applyAlignment="1">
      <alignment horizontal="center" vertical="center" wrapText="1"/>
    </xf>
    <xf numFmtId="0" fontId="13" fillId="0" borderId="3" xfId="3405" applyNumberFormat="1" applyFont="1" applyFill="1" applyBorder="1" applyAlignment="1">
      <alignment horizontal="center" vertical="center" wrapText="1"/>
    </xf>
    <xf numFmtId="0" fontId="12" fillId="0" borderId="0" xfId="3405" applyNumberFormat="1" applyFont="1" applyFill="1" applyBorder="1" applyAlignment="1">
      <alignment horizontal="center" vertical="center" wrapText="1"/>
    </xf>
    <xf numFmtId="0" fontId="12" fillId="0" borderId="0" xfId="3405" applyFont="1" applyFill="1" applyBorder="1" applyAlignment="1">
      <alignment horizontal="center" vertical="center" wrapText="1"/>
    </xf>
    <xf numFmtId="0" fontId="12" fillId="0" borderId="1" xfId="3405" applyNumberFormat="1" applyFont="1" applyFill="1" applyBorder="1" applyAlignment="1">
      <alignment horizontal="center" vertical="center" wrapText="1"/>
    </xf>
    <xf numFmtId="0" fontId="14" fillId="0" borderId="1" xfId="3405" applyFont="1" applyFill="1" applyBorder="1" applyAlignment="1">
      <alignment horizontal="center" vertical="center" wrapText="1"/>
    </xf>
    <xf numFmtId="0" fontId="12" fillId="0" borderId="1" xfId="3405" applyFont="1" applyFill="1" applyBorder="1" applyAlignment="1">
      <alignment horizontal="center" vertical="center" wrapText="1"/>
    </xf>
    <xf numFmtId="0" fontId="11" fillId="0" borderId="0" xfId="3405" applyFont="1" applyAlignment="1">
      <alignment horizontal="center" wrapText="1"/>
    </xf>
    <xf numFmtId="0" fontId="0" fillId="0" borderId="0" xfId="3405" applyFont="1" applyFill="1" applyBorder="1" applyAlignment="1">
      <alignment wrapText="1"/>
    </xf>
    <xf numFmtId="0" fontId="14" fillId="0" borderId="0" xfId="3405" applyNumberFormat="1" applyFont="1" applyFill="1" applyBorder="1" applyAlignment="1">
      <alignment horizontal="center" wrapText="1"/>
    </xf>
    <xf numFmtId="0" fontId="16" fillId="0" borderId="0" xfId="3405" applyNumberFormat="1" applyFont="1" applyFill="1" applyBorder="1" applyAlignment="1">
      <alignment horizontal="center" wrapText="1"/>
    </xf>
    <xf numFmtId="0" fontId="11" fillId="0" borderId="0" xfId="3405" applyNumberFormat="1" applyFont="1" applyAlignment="1">
      <alignment horizontal="center" wrapText="1"/>
    </xf>
    <xf numFmtId="0" fontId="11" fillId="0" borderId="0" xfId="3405" applyFont="1" applyFill="1" applyAlignment="1">
      <alignment horizontal="right" wrapText="1"/>
    </xf>
    <xf numFmtId="0" fontId="11" fillId="0" borderId="0" xfId="3405" applyNumberFormat="1" applyFont="1" applyAlignment="1">
      <alignment wrapText="1"/>
    </xf>
    <xf numFmtId="0" fontId="12" fillId="0" borderId="0" xfId="3405" applyNumberFormat="1" applyFont="1" applyAlignment="1">
      <alignment horizontal="left" wrapText="1" indent="1"/>
    </xf>
    <xf numFmtId="0" fontId="12" fillId="0" borderId="0" xfId="3405" applyFont="1" applyFill="1" applyAlignment="1">
      <alignment horizontal="right" wrapText="1"/>
    </xf>
    <xf numFmtId="0" fontId="8" fillId="0" borderId="0" xfId="3405" applyFont="1" applyAlignment="1"/>
    <xf numFmtId="0" fontId="16" fillId="0" borderId="0" xfId="3405" applyFont="1" applyFill="1" applyAlignment="1">
      <alignment horizontal="right" wrapText="1"/>
    </xf>
    <xf numFmtId="0" fontId="13" fillId="0" borderId="0" xfId="3405" applyFont="1" applyFill="1" applyAlignment="1">
      <alignment horizontal="right" wrapText="1"/>
    </xf>
    <xf numFmtId="0" fontId="13" fillId="0" borderId="0" xfId="3405" applyNumberFormat="1" applyFont="1" applyAlignment="1">
      <alignment horizontal="left" wrapText="1"/>
    </xf>
    <xf numFmtId="0" fontId="13" fillId="0" borderId="0" xfId="3405" applyFont="1" applyAlignment="1">
      <alignment horizontal="center" wrapText="1"/>
    </xf>
    <xf numFmtId="0" fontId="16" fillId="0" borderId="0" xfId="3405" applyNumberFormat="1" applyFont="1" applyFill="1" applyAlignment="1">
      <alignment horizontal="center" wrapText="1"/>
    </xf>
    <xf numFmtId="2" fontId="11" fillId="0" borderId="0" xfId="3405" applyNumberFormat="1" applyFont="1" applyFill="1" applyAlignment="1">
      <alignment horizontal="right" wrapText="1"/>
    </xf>
    <xf numFmtId="4" fontId="11" fillId="0" borderId="0" xfId="3405" applyNumberFormat="1" applyFont="1" applyAlignment="1"/>
    <xf numFmtId="2" fontId="15" fillId="0" borderId="0" xfId="3405" applyNumberFormat="1" applyFont="1" applyFill="1" applyAlignment="1"/>
    <xf numFmtId="2" fontId="8" fillId="0" borderId="0" xfId="3405" applyNumberFormat="1" applyAlignment="1"/>
    <xf numFmtId="2" fontId="12" fillId="0" borderId="0" xfId="3405" applyNumberFormat="1" applyFont="1" applyFill="1" applyAlignment="1">
      <alignment horizontal="right" wrapText="1"/>
    </xf>
    <xf numFmtId="2" fontId="13" fillId="0" borderId="0" xfId="3405" applyNumberFormat="1" applyFont="1" applyFill="1" applyAlignment="1">
      <alignment horizontal="right" wrapText="1"/>
    </xf>
    <xf numFmtId="2" fontId="8" fillId="0" borderId="0" xfId="3405" applyNumberFormat="1" applyFont="1" applyFill="1" applyAlignment="1"/>
    <xf numFmtId="2" fontId="16" fillId="0" borderId="0" xfId="3405" applyNumberFormat="1" applyFont="1" applyFill="1" applyAlignment="1">
      <alignment horizontal="right" wrapText="1"/>
    </xf>
    <xf numFmtId="2" fontId="8" fillId="0" borderId="0" xfId="3405" applyNumberFormat="1" applyFill="1" applyAlignment="1"/>
    <xf numFmtId="0" fontId="17" fillId="0" borderId="0" xfId="3667" applyFont="1" applyFill="1" applyAlignment="1"/>
    <xf numFmtId="0" fontId="18" fillId="0" borderId="0" xfId="3667" applyFont="1" applyFill="1" applyAlignment="1"/>
    <xf numFmtId="0" fontId="17" fillId="0" borderId="0" xfId="3667" applyFont="1" applyFill="1" applyAlignment="1"/>
    <xf numFmtId="0" fontId="19" fillId="0" borderId="0" xfId="3667" applyNumberFormat="1" applyFont="1" applyFill="1" applyAlignment="1">
      <alignment horizontal="left" vertical="center" wrapText="1"/>
    </xf>
    <xf numFmtId="0" fontId="20" fillId="0" borderId="0" xfId="3667" applyNumberFormat="1" applyFont="1" applyFill="1" applyAlignment="1">
      <alignment horizontal="left"/>
    </xf>
    <xf numFmtId="0" fontId="21" fillId="0" borderId="0" xfId="3667" applyFont="1" applyFill="1" applyAlignment="1"/>
    <xf numFmtId="0" fontId="18" fillId="0" borderId="0" xfId="3405" applyFont="1" applyFill="1" applyBorder="1" applyAlignment="1">
      <alignment wrapText="1"/>
    </xf>
    <xf numFmtId="0" fontId="21" fillId="0" borderId="1" xfId="3667" applyNumberFormat="1" applyFont="1" applyFill="1" applyBorder="1" applyAlignment="1"/>
    <xf numFmtId="0" fontId="21" fillId="0" borderId="1" xfId="3667" applyFont="1" applyFill="1" applyBorder="1" applyAlignment="1"/>
    <xf numFmtId="0" fontId="21" fillId="0" borderId="0" xfId="3667" applyFont="1" applyFill="1" applyBorder="1" applyAlignment="1"/>
    <xf numFmtId="0" fontId="22" fillId="0" borderId="1" xfId="934" applyNumberFormat="1" applyFont="1" applyFill="1" applyBorder="1" applyAlignment="1">
      <alignment horizontal="right" vertical="center"/>
    </xf>
    <xf numFmtId="0" fontId="22" fillId="0" borderId="0" xfId="934" applyNumberFormat="1" applyFont="1" applyFill="1" applyBorder="1" applyAlignment="1">
      <alignment horizontal="right"/>
    </xf>
    <xf numFmtId="0" fontId="23" fillId="0" borderId="2" xfId="3405" applyFont="1" applyFill="1" applyBorder="1" applyAlignment="1">
      <alignment wrapText="1"/>
    </xf>
    <xf numFmtId="0" fontId="21" fillId="0" borderId="2" xfId="3405" applyNumberFormat="1" applyFont="1" applyFill="1" applyBorder="1" applyAlignment="1">
      <alignment horizontal="center" wrapText="1"/>
    </xf>
    <xf numFmtId="0" fontId="24" fillId="0" borderId="2" xfId="3405" applyNumberFormat="1" applyFont="1" applyFill="1" applyBorder="1" applyAlignment="1">
      <alignment horizontal="center" vertical="center" wrapText="1"/>
    </xf>
    <xf numFmtId="0" fontId="23" fillId="0" borderId="0" xfId="3405" applyFont="1" applyFill="1" applyBorder="1" applyAlignment="1">
      <alignment wrapText="1"/>
    </xf>
    <xf numFmtId="0" fontId="21" fillId="0" borderId="0" xfId="3405" applyFont="1" applyFill="1" applyBorder="1" applyAlignment="1">
      <alignment horizontal="center"/>
    </xf>
    <xf numFmtId="0" fontId="21" fillId="0" borderId="2" xfId="3405" applyNumberFormat="1" applyFont="1" applyFill="1" applyBorder="1" applyAlignment="1">
      <alignment horizontal="center" vertical="center" wrapText="1"/>
    </xf>
    <xf numFmtId="16" fontId="21" fillId="0" borderId="2" xfId="3405" applyNumberFormat="1" applyFont="1" applyFill="1" applyBorder="1" applyAlignment="1">
      <alignment horizontal="center" vertical="center" wrapText="1"/>
    </xf>
    <xf numFmtId="49" fontId="21" fillId="0" borderId="2" xfId="3405" applyNumberFormat="1" applyFont="1" applyFill="1" applyBorder="1" applyAlignment="1">
      <alignment horizontal="center" vertical="center" wrapText="1"/>
    </xf>
    <xf numFmtId="17" fontId="21" fillId="0" borderId="2" xfId="3405" applyNumberFormat="1" applyFont="1" applyFill="1" applyBorder="1" applyAlignment="1">
      <alignment horizontal="center" vertical="center" wrapText="1"/>
    </xf>
    <xf numFmtId="17" fontId="24" fillId="0" borderId="2" xfId="3405" applyNumberFormat="1" applyFont="1" applyFill="1" applyBorder="1" applyAlignment="1">
      <alignment horizontal="center" vertical="center" wrapText="1"/>
    </xf>
    <xf numFmtId="0" fontId="25" fillId="0" borderId="1" xfId="3405" applyNumberFormat="1" applyFont="1" applyFill="1" applyBorder="1" applyAlignment="1">
      <alignment horizontal="center" vertical="top" wrapText="1"/>
    </xf>
    <xf numFmtId="0" fontId="21" fillId="0" borderId="1" xfId="3405" applyNumberFormat="1" applyFont="1" applyFill="1" applyBorder="1" applyAlignment="1">
      <alignment horizontal="center" vertical="center" wrapText="1"/>
    </xf>
    <xf numFmtId="0" fontId="24" fillId="0" borderId="1" xfId="3405" applyNumberFormat="1" applyFont="1" applyFill="1" applyBorder="1" applyAlignment="1">
      <alignment horizontal="center" vertical="center" wrapText="1"/>
    </xf>
    <xf numFmtId="0" fontId="26" fillId="0" borderId="0" xfId="3405" applyNumberFormat="1" applyFont="1" applyFill="1" applyAlignment="1"/>
    <xf numFmtId="0" fontId="26" fillId="0" borderId="0" xfId="3667" applyFont="1" applyFill="1" applyAlignment="1"/>
    <xf numFmtId="0" fontId="21" fillId="0" borderId="0" xfId="1761" applyNumberFormat="1" applyFont="1" applyFill="1" applyBorder="1" applyAlignment="1">
      <alignment horizontal="center" vertical="top" wrapText="1"/>
    </xf>
    <xf numFmtId="0" fontId="27" fillId="0" borderId="0" xfId="3405" applyNumberFormat="1" applyFont="1" applyFill="1" applyAlignment="1"/>
    <xf numFmtId="0" fontId="26" fillId="0" borderId="0" xfId="1761" applyNumberFormat="1" applyFont="1" applyFill="1" applyBorder="1" applyAlignment="1">
      <alignment vertical="top" wrapText="1"/>
    </xf>
    <xf numFmtId="0" fontId="21" fillId="0" borderId="0" xfId="1761" applyNumberFormat="1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 wrapText="1"/>
    </xf>
    <xf numFmtId="0" fontId="28" fillId="0" borderId="0" xfId="3667" applyFont="1" applyFill="1" applyAlignment="1"/>
    <xf numFmtId="0" fontId="21" fillId="0" borderId="0" xfId="0" applyFont="1" applyFill="1" applyBorder="1" applyAlignment="1">
      <alignment vertical="top" wrapText="1"/>
    </xf>
    <xf numFmtId="0" fontId="29" fillId="0" borderId="0" xfId="3667" applyFont="1" applyFill="1" applyAlignment="1"/>
    <xf numFmtId="0" fontId="30" fillId="0" borderId="0" xfId="3667" applyFont="1" applyFill="1" applyAlignment="1"/>
    <xf numFmtId="0" fontId="1" fillId="0" borderId="0" xfId="3405" applyNumberFormat="1" applyFont="1" applyFill="1" applyAlignment="1">
      <alignment horizontal="left" vertical="center" wrapText="1"/>
    </xf>
    <xf numFmtId="0" fontId="14" fillId="0" borderId="1" xfId="3405" applyFont="1" applyBorder="1" applyAlignment="1">
      <alignment horizontal="left"/>
    </xf>
    <xf numFmtId="0" fontId="14" fillId="0" borderId="1" xfId="3405" applyNumberFormat="1" applyFont="1" applyFill="1" applyBorder="1" applyAlignment="1">
      <alignment horizontal="right"/>
    </xf>
    <xf numFmtId="0" fontId="14" fillId="0" borderId="0" xfId="3405" applyNumberFormat="1" applyFont="1" applyBorder="1" applyAlignment="1">
      <alignment horizontal="right"/>
    </xf>
    <xf numFmtId="0" fontId="13" fillId="0" borderId="2" xfId="3405" applyNumberFormat="1" applyFont="1" applyFill="1" applyBorder="1" applyAlignment="1">
      <alignment horizontal="center" vertical="center" wrapText="1"/>
    </xf>
    <xf numFmtId="0" fontId="13" fillId="0" borderId="0" xfId="3405" applyNumberFormat="1" applyFont="1" applyFill="1" applyBorder="1" applyAlignment="1">
      <alignment horizontal="center" vertical="center" wrapText="1"/>
    </xf>
    <xf numFmtId="0" fontId="13" fillId="0" borderId="0" xfId="3405" applyNumberFormat="1" applyFont="1" applyBorder="1" applyAlignment="1">
      <alignment horizontal="center" vertical="center" wrapText="1"/>
    </xf>
    <xf numFmtId="16" fontId="13" fillId="0" borderId="2" xfId="3405" applyNumberFormat="1" applyFont="1" applyFill="1" applyBorder="1" applyAlignment="1">
      <alignment horizontal="center" vertical="center" wrapText="1"/>
    </xf>
    <xf numFmtId="49" fontId="13" fillId="0" borderId="2" xfId="3405" applyNumberFormat="1" applyFont="1" applyFill="1" applyBorder="1" applyAlignment="1">
      <alignment horizontal="center" vertical="center" wrapText="1"/>
    </xf>
    <xf numFmtId="17" fontId="13" fillId="0" borderId="2" xfId="3405" applyNumberFormat="1" applyFont="1" applyFill="1" applyBorder="1" applyAlignment="1">
      <alignment horizontal="center" vertical="center" wrapText="1"/>
    </xf>
    <xf numFmtId="0" fontId="13" fillId="0" borderId="1" xfId="3405" applyNumberFormat="1" applyFont="1" applyFill="1" applyBorder="1" applyAlignment="1">
      <alignment horizontal="center" vertical="center" wrapText="1"/>
    </xf>
    <xf numFmtId="0" fontId="12" fillId="0" borderId="0" xfId="3405" applyFont="1" applyFill="1" applyBorder="1" applyAlignment="1">
      <alignment horizontal="center" wrapText="1"/>
    </xf>
    <xf numFmtId="0" fontId="16" fillId="0" borderId="0" xfId="3405" applyNumberFormat="1" applyFont="1" applyBorder="1" applyAlignment="1">
      <alignment horizontal="center" wrapText="1"/>
    </xf>
    <xf numFmtId="1" fontId="26" fillId="0" borderId="0" xfId="3610" applyNumberFormat="1" applyFont="1" applyFill="1" applyBorder="1" applyAlignment="1">
      <alignment horizontal="right" wrapText="1"/>
    </xf>
    <xf numFmtId="1" fontId="3" fillId="0" borderId="0" xfId="3405" applyNumberFormat="1" applyFont="1" applyFill="1" applyBorder="1" applyAlignment="1">
      <alignment horizontal="right" wrapText="1"/>
    </xf>
    <xf numFmtId="1" fontId="16" fillId="0" borderId="0" xfId="3405" applyNumberFormat="1" applyFont="1" applyAlignment="1">
      <alignment horizontal="right" wrapText="1"/>
    </xf>
    <xf numFmtId="1" fontId="3" fillId="0" borderId="0" xfId="3405" applyNumberFormat="1" applyFont="1" applyBorder="1" applyAlignment="1">
      <alignment horizontal="right" wrapText="1"/>
    </xf>
    <xf numFmtId="1" fontId="21" fillId="0" borderId="0" xfId="3610" applyNumberFormat="1" applyFont="1" applyFill="1" applyBorder="1" applyAlignment="1">
      <alignment horizontal="right" wrapText="1"/>
    </xf>
    <xf numFmtId="1" fontId="0" fillId="0" borderId="0" xfId="3405" applyNumberFormat="1" applyFont="1" applyFill="1" applyBorder="1" applyAlignment="1">
      <alignment horizontal="right" wrapText="1"/>
    </xf>
    <xf numFmtId="1" fontId="0" fillId="0" borderId="0" xfId="3405" applyNumberFormat="1" applyFont="1" applyBorder="1" applyAlignment="1">
      <alignment horizontal="right" wrapText="1"/>
    </xf>
    <xf numFmtId="2" fontId="0" fillId="0" borderId="0" xfId="3405" applyNumberFormat="1" applyFont="1" applyBorder="1" applyAlignment="1">
      <alignment horizontal="right" wrapText="1"/>
    </xf>
    <xf numFmtId="0" fontId="12" fillId="0" borderId="0" xfId="3405" applyNumberFormat="1" applyFont="1" applyAlignment="1">
      <alignment horizontal="left" vertical="center" wrapText="1" indent="1"/>
    </xf>
    <xf numFmtId="0" fontId="11" fillId="0" borderId="0" xfId="3405" applyNumberFormat="1" applyFont="1" applyAlignment="1">
      <alignment vertical="center" wrapText="1"/>
    </xf>
    <xf numFmtId="1" fontId="0" fillId="0" borderId="0" xfId="3405" applyNumberFormat="1" applyFont="1" applyFill="1" applyBorder="1" applyAlignment="1"/>
    <xf numFmtId="1" fontId="0" fillId="0" borderId="0" xfId="3405" applyNumberFormat="1" applyFont="1" applyBorder="1" applyAlignment="1"/>
    <xf numFmtId="0" fontId="16" fillId="0" borderId="0" xfId="3405" applyNumberFormat="1" applyFont="1" applyAlignment="1">
      <alignment horizontal="center" wrapText="1"/>
    </xf>
    <xf numFmtId="4" fontId="11" fillId="0" borderId="0" xfId="3405" applyNumberFormat="1" applyFont="1" applyFill="1" applyAlignment="1">
      <alignment horizontal="right" wrapText="1"/>
    </xf>
    <xf numFmtId="4" fontId="11" fillId="0" borderId="0" xfId="3405" applyNumberFormat="1" applyFont="1" applyFill="1" applyAlignment="1"/>
    <xf numFmtId="4" fontId="12" fillId="0" borderId="0" xfId="3405" applyNumberFormat="1" applyFont="1" applyFill="1" applyAlignment="1">
      <alignment horizontal="right" wrapText="1"/>
    </xf>
    <xf numFmtId="2" fontId="13" fillId="0" borderId="0" xfId="3405" applyNumberFormat="1" applyFont="1" applyAlignment="1">
      <alignment horizontal="right" wrapText="1"/>
    </xf>
    <xf numFmtId="0" fontId="31" fillId="0" borderId="0" xfId="3405" applyFont="1" applyFill="1" applyAlignment="1"/>
    <xf numFmtId="0" fontId="0" fillId="0" borderId="0" xfId="3405" applyFont="1" applyFill="1" applyAlignment="1"/>
    <xf numFmtId="0" fontId="6" fillId="0" borderId="0" xfId="3405" applyNumberFormat="1" applyFont="1" applyFill="1" applyAlignment="1">
      <alignment horizontal="left"/>
    </xf>
    <xf numFmtId="0" fontId="12" fillId="0" borderId="1" xfId="3405" applyNumberFormat="1" applyFont="1" applyFill="1" applyBorder="1" applyAlignment="1">
      <alignment horizontal="right" vertical="center"/>
    </xf>
    <xf numFmtId="0" fontId="12" fillId="0" borderId="0" xfId="3405" applyFont="1" applyFill="1" applyBorder="1" applyAlignment="1">
      <alignment horizontal="right" wrapText="1"/>
    </xf>
    <xf numFmtId="0" fontId="3" fillId="0" borderId="0" xfId="3405" applyNumberFormat="1" applyFont="1" applyFill="1" applyAlignment="1">
      <alignment horizontal="center"/>
    </xf>
    <xf numFmtId="0" fontId="3" fillId="0" borderId="0" xfId="3405" applyFont="1" applyFill="1" applyAlignment="1"/>
    <xf numFmtId="0" fontId="12" fillId="0" borderId="0" xfId="3405" applyNumberFormat="1" applyFont="1" applyAlignment="1">
      <alignment horizontal="left" indent="1"/>
    </xf>
    <xf numFmtId="0" fontId="7" fillId="0" borderId="0" xfId="3405" applyNumberFormat="1" applyFont="1" applyFill="1"/>
    <xf numFmtId="0" fontId="0" fillId="0" borderId="0" xfId="3667" applyFont="1" applyFill="1" applyAlignment="1"/>
    <xf numFmtId="0" fontId="31" fillId="0" borderId="0" xfId="3667" applyFont="1" applyFill="1" applyAlignment="1"/>
    <xf numFmtId="0" fontId="8" fillId="0" borderId="0" xfId="3405" applyAlignment="1">
      <alignment vertical="center"/>
    </xf>
    <xf numFmtId="0" fontId="14" fillId="0" borderId="1" xfId="3405" applyNumberFormat="1" applyFont="1" applyBorder="1" applyAlignment="1">
      <alignment horizontal="left"/>
    </xf>
    <xf numFmtId="0" fontId="12" fillId="0" borderId="1" xfId="3405" applyNumberFormat="1" applyFont="1" applyBorder="1" applyAlignment="1">
      <alignment horizontal="right"/>
    </xf>
    <xf numFmtId="0" fontId="12" fillId="0" borderId="0" xfId="3405" applyFont="1" applyBorder="1" applyAlignment="1">
      <alignment horizontal="center" wrapText="1"/>
    </xf>
    <xf numFmtId="0" fontId="12" fillId="0" borderId="0" xfId="3405" applyFont="1" applyAlignment="1">
      <alignment horizontal="right" wrapText="1"/>
    </xf>
    <xf numFmtId="1" fontId="11" fillId="0" borderId="0" xfId="3405" applyNumberFormat="1" applyFont="1" applyFill="1" applyBorder="1" applyAlignment="1">
      <alignment horizontal="right" wrapText="1"/>
    </xf>
    <xf numFmtId="0" fontId="0" fillId="0" borderId="0" xfId="3405" applyFont="1" applyBorder="1" applyAlignment="1"/>
    <xf numFmtId="1" fontId="12" fillId="0" borderId="0" xfId="3405" applyNumberFormat="1" applyFont="1" applyFill="1" applyBorder="1" applyAlignment="1">
      <alignment horizontal="right" wrapText="1"/>
    </xf>
    <xf numFmtId="0" fontId="3" fillId="0" borderId="0" xfId="3405" applyFont="1" applyBorder="1" applyAlignment="1"/>
    <xf numFmtId="1" fontId="3" fillId="0" borderId="0" xfId="3405" applyNumberFormat="1" applyFont="1" applyBorder="1" applyAlignment="1"/>
    <xf numFmtId="1" fontId="3" fillId="0" borderId="0" xfId="3405" applyNumberFormat="1" applyFont="1" applyFill="1" applyBorder="1" applyAlignment="1"/>
    <xf numFmtId="1" fontId="8" fillId="0" borderId="0" xfId="3405" applyNumberFormat="1" applyFont="1" applyAlignment="1"/>
    <xf numFmtId="1" fontId="12" fillId="0" borderId="0" xfId="3405" applyNumberFormat="1" applyFont="1" applyFill="1" applyAlignment="1">
      <alignment horizontal="right" wrapText="1"/>
    </xf>
    <xf numFmtId="0" fontId="12" fillId="0" borderId="0" xfId="3405" applyNumberFormat="1" applyFont="1" applyAlignment="1">
      <alignment horizontal="left" wrapText="1"/>
    </xf>
    <xf numFmtId="2" fontId="12" fillId="0" borderId="0" xfId="3405" applyNumberFormat="1" applyFont="1" applyAlignment="1">
      <alignment horizontal="right" wrapText="1"/>
    </xf>
    <xf numFmtId="0" fontId="8" fillId="0" borderId="0" xfId="3405" applyBorder="1" applyAlignment="1"/>
    <xf numFmtId="0" fontId="31" fillId="0" borderId="0" xfId="3405" applyFont="1" applyFill="1" applyAlignment="1">
      <alignment vertical="top"/>
    </xf>
    <xf numFmtId="0" fontId="1" fillId="0" borderId="0" xfId="3405" applyNumberFormat="1" applyFont="1" applyFill="1" applyAlignment="1">
      <alignment horizontal="left" vertical="top" wrapText="1"/>
    </xf>
    <xf numFmtId="0" fontId="0" fillId="0" borderId="0" xfId="3405" applyFont="1" applyFill="1" applyAlignment="1">
      <alignment vertical="top"/>
    </xf>
    <xf numFmtId="0" fontId="14" fillId="0" borderId="1" xfId="3405" applyFont="1" applyFill="1" applyBorder="1" applyAlignment="1">
      <alignment horizontal="right"/>
    </xf>
    <xf numFmtId="0" fontId="3" fillId="0" borderId="0" xfId="3405" applyNumberFormat="1" applyFont="1" applyBorder="1" applyAlignment="1">
      <alignment horizontal="center"/>
    </xf>
    <xf numFmtId="0" fontId="3" fillId="0" borderId="0" xfId="3405" applyFont="1" applyFill="1" applyBorder="1" applyAlignment="1"/>
    <xf numFmtId="0" fontId="32" fillId="0" borderId="0" xfId="3405" applyFont="1" applyAlignment="1"/>
    <xf numFmtId="0" fontId="31" fillId="0" borderId="0" xfId="3405" applyFont="1" applyFill="1" applyBorder="1" applyAlignment="1"/>
    <xf numFmtId="0" fontId="7" fillId="0" borderId="0" xfId="3405" applyNumberFormat="1" applyFont="1" applyBorder="1"/>
    <xf numFmtId="0" fontId="0" fillId="0" borderId="0" xfId="3667" applyFont="1" applyFill="1" applyBorder="1" applyAlignment="1"/>
    <xf numFmtId="0" fontId="3" fillId="0" borderId="0" xfId="3667" applyFont="1" applyFill="1" applyBorder="1" applyAlignment="1"/>
    <xf numFmtId="0" fontId="31" fillId="0" borderId="0" xfId="3667" applyFont="1" applyFill="1" applyBorder="1" applyAlignment="1"/>
    <xf numFmtId="0" fontId="8" fillId="0" borderId="0" xfId="3405" applyFont="1" applyFill="1" applyAlignment="1"/>
    <xf numFmtId="0" fontId="2" fillId="0" borderId="1" xfId="3405" applyFont="1" applyFill="1" applyBorder="1" applyAlignment="1">
      <alignment horizontal="left"/>
    </xf>
    <xf numFmtId="0" fontId="3" fillId="0" borderId="0" xfId="3405" applyFont="1" applyFill="1" applyBorder="1" applyAlignment="1">
      <alignment wrapText="1"/>
    </xf>
    <xf numFmtId="0" fontId="3" fillId="0" borderId="0" xfId="3405" applyFont="1" applyFill="1" applyAlignment="1">
      <alignment wrapText="1"/>
    </xf>
    <xf numFmtId="0" fontId="3" fillId="0" borderId="0" xfId="3405" applyNumberFormat="1" applyFont="1" applyFill="1" applyBorder="1" applyAlignment="1">
      <alignment horizontal="center" wrapText="1"/>
    </xf>
    <xf numFmtId="0" fontId="3" fillId="0" borderId="0" xfId="3405" applyNumberFormat="1" applyFont="1" applyFill="1" applyAlignment="1">
      <alignment horizontal="center" wrapText="1"/>
    </xf>
    <xf numFmtId="3" fontId="3" fillId="0" borderId="0" xfId="3405" applyNumberFormat="1" applyFont="1" applyFill="1" applyAlignment="1">
      <alignment horizontal="right" wrapText="1"/>
    </xf>
    <xf numFmtId="0" fontId="3" fillId="0" borderId="0" xfId="3405" applyNumberFormat="1" applyFont="1" applyFill="1" applyAlignment="1">
      <alignment wrapText="1"/>
    </xf>
    <xf numFmtId="0" fontId="0" fillId="0" borderId="0" xfId="3405" applyNumberFormat="1" applyFont="1" applyFill="1" applyAlignment="1">
      <alignment horizontal="left" wrapText="1" indent="1"/>
    </xf>
    <xf numFmtId="3" fontId="0" fillId="0" borderId="0" xfId="3405" applyNumberFormat="1" applyFont="1" applyFill="1" applyAlignment="1">
      <alignment horizontal="right" wrapText="1"/>
    </xf>
    <xf numFmtId="1" fontId="0" fillId="0" borderId="0" xfId="3405" applyNumberFormat="1" applyFont="1" applyFill="1" applyAlignment="1">
      <alignment horizontal="right" wrapText="1"/>
    </xf>
    <xf numFmtId="0" fontId="3" fillId="0" borderId="0" xfId="3405" applyFont="1" applyFill="1" applyAlignment="1">
      <alignment horizontal="center"/>
    </xf>
    <xf numFmtId="4" fontId="3" fillId="0" borderId="0" xfId="3405" applyNumberFormat="1" applyFont="1" applyFill="1" applyAlignment="1">
      <alignment horizontal="right" wrapText="1"/>
    </xf>
    <xf numFmtId="2" fontId="0" fillId="0" borderId="0" xfId="3405" applyNumberFormat="1" applyFont="1" applyFill="1" applyAlignment="1"/>
    <xf numFmtId="4" fontId="0" fillId="0" borderId="0" xfId="3405" applyNumberFormat="1" applyFont="1" applyFill="1" applyAlignment="1">
      <alignment horizontal="right" wrapText="1"/>
    </xf>
    <xf numFmtId="2" fontId="0" fillId="0" borderId="0" xfId="3405" applyNumberFormat="1" applyFont="1" applyFill="1" applyAlignment="1">
      <alignment horizontal="right" wrapText="1"/>
    </xf>
    <xf numFmtId="0" fontId="15" fillId="0" borderId="0" xfId="3405" applyFont="1" applyAlignment="1">
      <alignment horizontal="center"/>
    </xf>
    <xf numFmtId="0" fontId="33" fillId="0" borderId="0" xfId="3405" applyFont="1" applyAlignment="1">
      <alignment horizontal="center"/>
    </xf>
    <xf numFmtId="0" fontId="8" fillId="0" borderId="0" xfId="3405"/>
    <xf numFmtId="0" fontId="15" fillId="0" borderId="0" xfId="3405" applyFont="1" applyFill="1" applyAlignment="1">
      <alignment horizontal="center"/>
    </xf>
    <xf numFmtId="0" fontId="8" fillId="0" borderId="0" xfId="3405" applyFont="1"/>
    <xf numFmtId="0" fontId="34" fillId="0" borderId="0" xfId="3405" applyFont="1" applyAlignment="1">
      <alignment horizontal="center"/>
    </xf>
    <xf numFmtId="0" fontId="0" fillId="0" borderId="0" xfId="3405" applyFont="1" applyFill="1" applyAlignment="1">
      <alignment horizontal="center" wrapText="1"/>
    </xf>
    <xf numFmtId="0" fontId="2" fillId="0" borderId="0" xfId="3405" applyFont="1" applyFill="1" applyAlignment="1">
      <alignment horizontal="center" wrapText="1"/>
    </xf>
    <xf numFmtId="0" fontId="0" fillId="0" borderId="0" xfId="3405" applyNumberFormat="1" applyFont="1" applyFill="1" applyAlignment="1">
      <alignment horizontal="center"/>
    </xf>
    <xf numFmtId="0" fontId="0" fillId="0" borderId="0" xfId="3405" applyNumberFormat="1" applyFont="1" applyAlignment="1">
      <alignment horizontal="left"/>
    </xf>
    <xf numFmtId="0" fontId="0" fillId="0" borderId="0" xfId="3405" applyFont="1" applyFill="1" applyAlignment="1">
      <alignment horizontal="center"/>
    </xf>
    <xf numFmtId="0" fontId="35" fillId="0" borderId="0" xfId="3405" applyFont="1" applyAlignment="1">
      <alignment horizontal="center"/>
    </xf>
    <xf numFmtId="0" fontId="0" fillId="0" borderId="0" xfId="3405" applyFont="1" applyAlignment="1">
      <alignment horizontal="left"/>
    </xf>
    <xf numFmtId="0" fontId="0" fillId="0" borderId="0" xfId="3405" applyFont="1"/>
    <xf numFmtId="0" fontId="0" fillId="0" borderId="0" xfId="3600" applyFont="1"/>
    <xf numFmtId="16" fontId="13" fillId="0" borderId="2" xfId="3405" applyNumberFormat="1" applyFont="1" applyFill="1" applyBorder="1" applyAlignment="1" quotePrefix="1">
      <alignment horizontal="center" vertical="center" wrapText="1"/>
    </xf>
    <xf numFmtId="16" fontId="21" fillId="0" borderId="2" xfId="3405" applyNumberFormat="1" applyFont="1" applyFill="1" applyBorder="1" applyAlignment="1" quotePrefix="1">
      <alignment horizontal="center" vertical="center" wrapText="1"/>
    </xf>
  </cellXfs>
  <cellStyles count="3692">
    <cellStyle name="Normal" xfId="0" builtinId="0"/>
    <cellStyle name="_10.Bieuthegioi-tan_NGTT2008(1)_10 Van tai va BCVT (da sua ok)_nien giam tom tat nong nghiep 2013" xfId="1"/>
    <cellStyle name="Comma [0]" xfId="2" builtinId="6"/>
    <cellStyle name="_07. NGTT2009-NN_Book3_10 Market VH, YT, GD, NGTT 2011 _04 Doanh nghiep va CSKDCT 2012" xfId="3"/>
    <cellStyle name="_07. NGTT2009-NN_10 Market VH, YT, GD, NGTT 2011 _Xl0000167" xfId="4"/>
    <cellStyle name="1_08 Van tai_02 Danso_Laodong 2012(chuan) CO SO" xfId="5"/>
    <cellStyle name="_07. NGTT2009-NN_10 Market VH, YT, GD, NGTT 2011 _06 NGTT LN,TS 2013 co so" xfId="6"/>
    <cellStyle name="1_Nongnghiep_Nongnghiep NGDD 2012_cap nhat den 24-5-2013(1)" xfId="7"/>
    <cellStyle name="_07. NGTT2009-NN_01 DVHC-DSLD 2010_Ca the1(OK)" xfId="8"/>
    <cellStyle name="_10.Bieuthegioi-tan_NGTT2008(1)_So lieu quoc te(GDP)_11 (3)_nien giam tom tat nong nghiep 2013" xfId="9"/>
    <cellStyle name="40% - Accent1" xfId="10" builtinId="31"/>
    <cellStyle name="_07. NGTT2009-NN_10 Market VH, YT, GD, NGTT 2011 _11 (3)_04 Doanh nghiep va CSKDCT 2012" xfId="11"/>
    <cellStyle name="Comma" xfId="12" builtinId="3"/>
    <cellStyle name="_Book2_So lieu quoc te(GDP)_Nongnghiep_Nongnghiep NGDD 2012_cap nhat den 24-5-2013(1)" xfId="13"/>
    <cellStyle name="Currency [0]" xfId="14" builtinId="7"/>
    <cellStyle name="_07. NGTT2009-NN_Book3_10 Market VH, YT, GD, NGTT 2011 _08 Thuong mai va Du lich (Ok)_Phan II (In)" xfId="15"/>
    <cellStyle name="1_11.Bieuthegioi-hien_NGTT2009_Ngiam_lamnghiep_2011_v2(1)(1)_Nongnghiep" xfId="16"/>
    <cellStyle name="_10.Bieuthegioi-tan_NGTT2008(1)_Book3_10 Market VH, YT, GD, NGTT 2011 _12 Giao duc, Y Te va Muc songnam2011" xfId="17"/>
    <cellStyle name="_10.Bieuthegioi-tan_NGTT2008(1)_Book3_Nongnghiep_TKQG" xfId="18"/>
    <cellStyle name="_10.Bieuthegioi-tan_NGTT2008(1)_Book3_So lieu quoc te TH_09 Du lich" xfId="19"/>
    <cellStyle name="???? [0.00]_PRODUCT DETAIL Q1" xfId="20"/>
    <cellStyle name="_07. NGTT2009-NN_10 Van tai va BCVT (da sua ok)_Phan II (In)" xfId="21"/>
    <cellStyle name="Currency" xfId="22" builtinId="4"/>
    <cellStyle name="Percent" xfId="23" builtinId="5"/>
    <cellStyle name="Check Cell" xfId="24" builtinId="23"/>
    <cellStyle name="_So lieu quoc te TH_11 (3)" xfId="25"/>
    <cellStyle name="???_95" xfId="26"/>
    <cellStyle name="1 14" xfId="27"/>
    <cellStyle name="_07. NGTT2009-NN 18" xfId="28"/>
    <cellStyle name="_10.Bieuthegioi-tan_NGTT2008(1)_Book3_So lieu quoc te(GDP)_Giaoduc2013(ok)" xfId="29"/>
    <cellStyle name="_07. NGTT2009-NN_Book3 13" xfId="30"/>
    <cellStyle name="Heading 2" xfId="31" builtinId="17"/>
    <cellStyle name="Note" xfId="32" builtinId="10"/>
    <cellStyle name="_10.Bieuthegioi-tan_NGTT2008(1)_05 Thuong mai_nien giam 28.5.12_sua tn_Oanh-gui-3.15pm-28-5-2012" xfId="33"/>
    <cellStyle name="Hyperlink" xfId="34" builtinId="8"/>
    <cellStyle name="Normal 7 2" xfId="35"/>
    <cellStyle name="_Book2_08 Thuong mai va Du lich (Ok)" xfId="36"/>
    <cellStyle name="_10.Bieuthegioi-tan_NGTT2008(1)_10 Market VH, YT, GD, NGTT 2011 _11 (3)_Mau" xfId="37"/>
    <cellStyle name="60% - Accent4" xfId="38" builtinId="44"/>
    <cellStyle name="Followed Hyperlink" xfId="39" builtinId="9"/>
    <cellStyle name="_10.Bieuthegioi-tan_NGTT2008(1)_So lieu quoc te(GDP)_12 (2)" xfId="40"/>
    <cellStyle name="_07 Buu dien" xfId="41"/>
    <cellStyle name="_07. NGTT2009-NN_10 Market VH, YT, GD, NGTT 2011 _11 (3)_Xl0000167" xfId="42"/>
    <cellStyle name="Normal 63" xfId="43"/>
    <cellStyle name="Normal 58" xfId="44"/>
    <cellStyle name="_05 Thuong mai_02 Danso_Laodong 2012(chuan) CO SO" xfId="45"/>
    <cellStyle name="_07. NGTT2009-NN_10 Market VH, YT, GD, NGTT 2011 _TKQG" xfId="46"/>
    <cellStyle name="40% - Accent3" xfId="47" builtinId="39"/>
    <cellStyle name="_TG-TH_1" xfId="48"/>
    <cellStyle name="Warning Text" xfId="49" builtinId="11"/>
    <cellStyle name="_Nonglamthuysan_Giaoduc2013(ok)" xfId="50"/>
    <cellStyle name="_10.Bieuthegioi-tan_NGTT2008(1)_08 Van tai_ca the NGDD 2011" xfId="51"/>
    <cellStyle name="_07. NGTT2009-NN_So lieu quoc te(GDP)_07 NGTT CN 2012" xfId="52"/>
    <cellStyle name="_07. NGTT2009-NN_12 Giao duc, Y Te va Muc songnam2011_nien giam tom tat nong nghiep 2013" xfId="53"/>
    <cellStyle name="_07. NGTT2009-NN_Book3_11 (3)_nien giam tom tat nong nghiep 2013" xfId="54"/>
    <cellStyle name="_01 DVHC(OK)_12 Giao duc, Y Te va Muc songnam2011_nien giam tom tat nong nghiep 2013" xfId="55"/>
    <cellStyle name="40% - Accent2" xfId="56" builtinId="35"/>
    <cellStyle name="_07. NGTT2009-NN_01 DVHC-DSLD 2010_nien giam tom tat 2010 (thuy)_01 Don vi HC" xfId="57"/>
    <cellStyle name="_07. NGTT2009-NN_05 Thuong mai_05 Doanh nghiep va Ca the (25)" xfId="58"/>
    <cellStyle name="Title" xfId="59" builtinId="15"/>
    <cellStyle name="1_01 DVHC-DD-KH (10 bieu)" xfId="60"/>
    <cellStyle name="_da sua bo nam 2000 VT- 2011 - NGTT diep_05 Doanh nghiep va Ca the_2011 (Ok)" xfId="61"/>
    <cellStyle name="_10.Bieuthegioi-tan_NGTT2008(1)_03 Dautu 2010_01 Don vi HC" xfId="62"/>
    <cellStyle name="_07. NGTT2009-NN_Book3_07 NGTT CN 2012" xfId="63"/>
    <cellStyle name="CExplanatory Text" xfId="64" builtinId="53"/>
    <cellStyle name="Heading 1" xfId="65" builtinId="16"/>
    <cellStyle name="1_BRU-KI 2010-updated" xfId="66"/>
    <cellStyle name="_10.Bieuthegioi-tan_NGTT2008(1)_Book3_So lieu quoc te(GDP)_12 So lieu quoc te (Ok)_Phan II (In)" xfId="67"/>
    <cellStyle name="1 13" xfId="68"/>
    <cellStyle name="_07. NGTT2009-NN 17" xfId="69"/>
    <cellStyle name="Normal 143" xfId="70"/>
    <cellStyle name="Normal 138" xfId="71"/>
    <cellStyle name="_Book2_09 Du lich_Phan II (In)" xfId="72"/>
    <cellStyle name="_06 Van tai_05 Doanh nghiep va Ca the (25)" xfId="73"/>
    <cellStyle name="_07. NGTT2009-NN_08 Yte-van hoa_Xl0000167" xfId="74"/>
    <cellStyle name="_07. NGTT2009-NN_Book3 12" xfId="75"/>
    <cellStyle name="20% - Accent3 2" xfId="76"/>
    <cellStyle name="1 15" xfId="77"/>
    <cellStyle name="_07. NGTT2009-NN 19" xfId="78"/>
    <cellStyle name="1_So lieu quoc te(GDP)_09 Du lich" xfId="79"/>
    <cellStyle name="_07. NGTT2009-NN_Maket NGTT Thu chi NS 2011_10 Van tai va BCVT (da sua ok)" xfId="80"/>
    <cellStyle name="_07. NGTT2009-NN_07 Buu dien_Ca the1(OK)" xfId="81"/>
    <cellStyle name="_10.Bieuthegioi-tan_NGTT2008(1)_Book3 11" xfId="82"/>
    <cellStyle name="_09.GD-Yte_TT_MSDC2008_Maket NGTT Thu chi NS 2011_Nongnghiep" xfId="83"/>
    <cellStyle name="_07. NGTT2009-NN_08 Yte-van hoa_nien giam tom tat nong nghiep 2013" xfId="84"/>
    <cellStyle name="Heading 3" xfId="85" builtinId="18"/>
    <cellStyle name="_07. NGTT2009-NN_09 Chi so gia 2011- VuTKG-1 (Ok)_Phan II (In)" xfId="86"/>
    <cellStyle name="ÄÞ¸¶ [0]_      " xfId="87"/>
    <cellStyle name="_07. NGTT2009-NN_Book3 14" xfId="88"/>
    <cellStyle name="Normal 150" xfId="89"/>
    <cellStyle name="Normal 145" xfId="90"/>
    <cellStyle name="_07. NGTT2009-NN_So lieu quoc te(GDP)_12 (2)_Phan II (In)" xfId="91"/>
    <cellStyle name="_07. NGTT2009-NN_Book3_02  Dan so lao dong(OK)" xfId="92"/>
    <cellStyle name="Heading 4" xfId="93" builtinId="19"/>
    <cellStyle name="_10.Bieuthegioi-tan_NGTT2008(1)_10 Market VH, YT, GD, NGTT 2011 _07 NGTT CN 2012" xfId="94"/>
    <cellStyle name="_07. NGTT2009-NN_Book3 15" xfId="95"/>
    <cellStyle name="Input" xfId="96" builtinId="20"/>
    <cellStyle name="_Du lich_11 (3)_nien giam tom tat nong nghiep 2013" xfId="97"/>
    <cellStyle name="60% - Accent3" xfId="98" builtinId="40"/>
    <cellStyle name="_10.Bieuthegioi-tan_NGTT2008(1)_Book3_10 Market VH, YT, GD, NGTT 2011 _12 (2)" xfId="99"/>
    <cellStyle name="Good" xfId="100" builtinId="26"/>
    <cellStyle name="Normal 62" xfId="101"/>
    <cellStyle name="Normal 57" xfId="102"/>
    <cellStyle name="Output" xfId="103" builtinId="21"/>
    <cellStyle name="_07. NGTT2009-NN_01 DVHC-DSLD 2010_nien giam tom tat 2010 (thuy)_09 Thuong mai va Du lich_Phan II (In)" xfId="104"/>
    <cellStyle name="_07. NGTT2009-NN_Book3_10 Market VH, YT, GD, NGTT 2011 _10 Van tai va BCVT (da sua ok)" xfId="105"/>
    <cellStyle name="20% - Accent1" xfId="106" builtinId="30"/>
    <cellStyle name="Calculation" xfId="107" builtinId="22"/>
    <cellStyle name="Normal 12 3" xfId="108"/>
    <cellStyle name="_10.Bieuthegioi-tan_NGTT2008(1)_NGTT Ca the 2011 Diep_Nongnghiep" xfId="109"/>
    <cellStyle name="_Nonglamthuysan" xfId="110"/>
    <cellStyle name="_07. NGTT2009-NN_07 Buu dien_Phan II (In)" xfId="111"/>
    <cellStyle name="Linked Cell" xfId="112" builtinId="24"/>
    <cellStyle name="_07. NGTT2009-NN_Book3_Xl0000167" xfId="113"/>
    <cellStyle name="Total" xfId="114" builtinId="25"/>
    <cellStyle name="1_Lam nghiep, thuy san 2010" xfId="115"/>
    <cellStyle name="_Book2_So lieu quoc te(GDP)_12 Giao duc, Y Te va Muc songnam2011" xfId="116"/>
    <cellStyle name="_10.Bieuthegioi-tan_NGTT2008(1)_Book3_10 Market VH, YT, GD, NGTT 2011 _12 (2)_nien giam tom tat nong nghiep 2013" xfId="117"/>
    <cellStyle name="_07. NGTT2009-NN_XNK_08 Thuong mai Tong muc - Diep_Phan II (In)" xfId="118"/>
    <cellStyle name="_07 Buu dien_02 Danso_Laodong 2012(chuan) CO SO" xfId="119"/>
    <cellStyle name="Bad" xfId="120" builtinId="27"/>
    <cellStyle name="_07. NGTT2009-NN_10 Market VH, YT, GD, NGTT 2011 _Xl0000147" xfId="121"/>
    <cellStyle name="Neutral" xfId="122" builtinId="28"/>
    <cellStyle name="Accent1" xfId="123" builtinId="29"/>
    <cellStyle name="_07. NGTT2009-NN_So lieu quoc te(GDP)_08 Thuong mai va Du lich (Ok)_nien giam tom tat nong nghiep 2013" xfId="124"/>
    <cellStyle name="20% - Accent5" xfId="125" builtinId="46"/>
    <cellStyle name="_Doi Ngheo(TV)" xfId="126"/>
    <cellStyle name="_10.Bieuthegioi-tan_NGTT2008(1)_01 DVHC-DSLD 2010_Tong hop NGTT_09 Thuong mai va Du lich_Phan II (In)" xfId="127"/>
    <cellStyle name="1_So lieu quoc te(GDP)_09 Chi so gia 2011- VuTKG-1 (Ok)_nien giam tom tat nong nghiep 2013" xfId="128"/>
    <cellStyle name="1_Book3_Nien giam TT Vu Nong nghiep 2012(solieu)-gui Vu TH 29-3-2013" xfId="129"/>
    <cellStyle name="_07. NGTT2009-NN_01 DVHC-DSLD 2010_Tong hop NGTT_09 Thuong mai va Du lich_nien giam tom tat nong nghiep 2013" xfId="130"/>
    <cellStyle name="_07. NGTT2009-NN_10 Market VH, YT, GD, NGTT 2011 _11 (3)_Mau" xfId="131"/>
    <cellStyle name="_07. NGTT2009-NN_Book3 9" xfId="132"/>
    <cellStyle name="60% - Accent1" xfId="133" builtinId="32"/>
    <cellStyle name="Accent2" xfId="134" builtinId="33"/>
    <cellStyle name="_10.Bieuthegioi-tan_NGTT2008(1)_So lieu quoc te(GDP)_13 Van tai 2012" xfId="135"/>
    <cellStyle name="_07. NGTT2009-NN_01 DVHC-DSLD 2010_nien giam tom tat nong nghiep 2013" xfId="136"/>
    <cellStyle name="_07. NGTT2009-NN_08 Yte-van hoa_Ca the1(OK)" xfId="137"/>
    <cellStyle name="_10.Bieuthegioi-tan_NGTT2008(1)_03 Dautu 2010_09 Thuong mai va Du lich" xfId="138"/>
    <cellStyle name="_07. NGTT2009-NN_08 Yte-van hoa_04 Doanh nghiep va CSKDCT 2012" xfId="139"/>
    <cellStyle name="20% - Accent2" xfId="140" builtinId="34"/>
    <cellStyle name="20% - Accent6" xfId="141" builtinId="50"/>
    <cellStyle name="_10.Bieuthegioi-tan_NGTT2008(1)_01 DVHC-DSLD 2010_Bo sung 04 bieu Cong nghiep" xfId="142"/>
    <cellStyle name="_01 DVHC(OK)_Nongnghiep NGDD 2012_cap nhat den 24-5-2013(1)" xfId="143"/>
    <cellStyle name="_05 Thuong mai_Phan II (In)" xfId="144"/>
    <cellStyle name="1_11.Bieuthegioi-hien_NGTT2009_10 Van tai va BCVT (da sua ok)_Phan II (In)" xfId="145"/>
    <cellStyle name="_07. NGTT2009-NN_12 Giao duc, Y Te va Muc songnam2011" xfId="146"/>
    <cellStyle name="60% - Accent2" xfId="147" builtinId="36"/>
    <cellStyle name="1_Lam nghiep, thuy san 2010_04 Doanh nghiep va CSKDCT 2012" xfId="148"/>
    <cellStyle name="_07. NGTT2009-NN_10 Market VH, YT, GD, NGTT 2011 _So lieu quoc te TH_Phan II (In)" xfId="149"/>
    <cellStyle name="Accent3" xfId="150" builtinId="37"/>
    <cellStyle name="20% - Accent3" xfId="151" builtinId="38"/>
    <cellStyle name="Accent4" xfId="152" builtinId="41"/>
    <cellStyle name="_Book2_So lieu quoc te(GDP)_11 (3)" xfId="153"/>
    <cellStyle name="_10_Market_VH_YT_GD_NGTT_2011_11 (3)_Phan II (In)" xfId="154"/>
    <cellStyle name="_10.Bieuthegioi-tan_NGTT2008(1)_01 DVHC-DSLD 2010_nien giam tom tat 2010 (thuy)_09 Thuong mai va Du lich" xfId="155"/>
    <cellStyle name="_07. NGTT2009-NN_Book3_10 Market VH, YT, GD, NGTT 2011 _07 NGTT CN 2012" xfId="156"/>
    <cellStyle name="20% - Accent4" xfId="157" builtinId="42"/>
    <cellStyle name="_07. NGTT2009-NN_03 Dautu 2010_Xl0000167" xfId="158"/>
    <cellStyle name="40% - Accent4" xfId="159" builtinId="43"/>
    <cellStyle name="Normal - Style1" xfId="160"/>
    <cellStyle name="_TG-TH_2" xfId="161"/>
    <cellStyle name="_07. NGTT2009-NN_10 Market VH, YT, GD, NGTT 2011 " xfId="162"/>
    <cellStyle name="Accent5" xfId="163" builtinId="45"/>
    <cellStyle name="1_So lieu quoc te(GDP)_09 Du lich_Phan II (In)" xfId="164"/>
    <cellStyle name="_07. NGTT2009-NN_01 DVHC-DSLD 2010_Tong hop NGTT_09 Thuong mai va Du lich_01 Don vi HC" xfId="165"/>
    <cellStyle name="40% - Accent5" xfId="166" builtinId="47"/>
    <cellStyle name="1_10 Market VH, YT, GD, NGTT 2011 _So lieu quoc te TH" xfId="167"/>
    <cellStyle name="_TG-TH_3" xfId="168"/>
    <cellStyle name="_da sua bo nam 2000 VT- 2011 - NGTT diep_08 Thuong mai va Du lich (Ok)_Phan II (In)" xfId="169"/>
    <cellStyle name="_07. NGTT2009-NN_10 Market VH, YT, GD, NGTT 2011 _09 Du lich" xfId="170"/>
    <cellStyle name="60% - Accent5" xfId="171" builtinId="48"/>
    <cellStyle name="_10.Bieuthegioi-tan_NGTT2008(1)_Book3_XNK_08 Thuong mai Tong muc - Diep_nien giam tom tat nong nghiep 2013" xfId="172"/>
    <cellStyle name="_07. NGTT2009-NN_07 Buu dien_ca the NGDD 2011" xfId="173"/>
    <cellStyle name="Accent6" xfId="174" builtinId="49"/>
    <cellStyle name="40% - Accent6" xfId="175" builtinId="51"/>
    <cellStyle name="_TG-TH_4" xfId="176"/>
    <cellStyle name="_07. NGTT2009-NN_06 Van tai_Ca the_ca the NGDD 2011" xfId="177"/>
    <cellStyle name="60% - Accent6" xfId="178" builtinId="52"/>
    <cellStyle name="_10.Bieuthegioi-tan_NGTT2008(1)_08 Yte-van hoa" xfId="179"/>
    <cellStyle name="_x0001_" xfId="180"/>
    <cellStyle name="_07. NGTT2009-NN_05 Thuong mai_nien giam 28.5.12_sua tn_Oanh-gui-3.15pm-28-5-2012" xfId="181"/>
    <cellStyle name="_01 DVHC - DD (Ok)_Mau" xfId="182"/>
    <cellStyle name="1_11.Bieuthegioi-hien_NGTT2009_08 Thuong mai va Du lich (Ok)" xfId="183"/>
    <cellStyle name="?? [0] 2" xfId="184"/>
    <cellStyle name="_07. NGTT2009-NN_Book3_08 Thuong mai va Du lich (Ok)_Phan II (In)" xfId="185"/>
    <cellStyle name="_01 DVHC" xfId="186"/>
    <cellStyle name="1_Lam nghiep, thuy san 2010_GTSXNN" xfId="187"/>
    <cellStyle name="_01 DVHC(OK)_11 (3)_Phan II (In)" xfId="188"/>
    <cellStyle name="_07. NGTT2009-NN 8" xfId="189"/>
    <cellStyle name="_KT (2)_2_TG-TH" xfId="190"/>
    <cellStyle name="_07. NGTT2009-NN_05 Thuong mai_Ca the1(OK)" xfId="191"/>
    <cellStyle name="1_08 Yte-van hoa_Ca the_ca the NGDD 2011" xfId="192"/>
    <cellStyle name="_07. NGTT2009-NN_11 (3)_nien giam tom tat nong nghiep 2013" xfId="193"/>
    <cellStyle name="_10.Bieuthegioi-tan_NGTT2008(1)_NGTT Ca the 2011 Diep_09 Chi so gia 2011- VuTKG-1 (Ok)" xfId="194"/>
    <cellStyle name="_07. NGTT2009-NN_Book3 7" xfId="195"/>
    <cellStyle name="_07. NGTT2009-NN_So lieu quoc te(GDP)_Xl0000147" xfId="196"/>
    <cellStyle name="_00.Bia" xfId="197"/>
    <cellStyle name="Linked Cell 2" xfId="198"/>
    <cellStyle name="_10.Bieuthegioi-tan_NGTT2008(1)_05 Thuong mai_ca the NGDD 2011" xfId="199"/>
    <cellStyle name="????_PRODUCT DETAIL Q1" xfId="200"/>
    <cellStyle name="_05 Thuong mai_05 Doanh nghiep va Ca the (25)" xfId="201"/>
    <cellStyle name="???[0]_Book1" xfId="202"/>
    <cellStyle name="_Book2_10 Market VH, YT, GD, NGTT 2011 _Xl0000147" xfId="203"/>
    <cellStyle name="??" xfId="204"/>
    <cellStyle name="_01 DVHC(OK)_NGTT LN,TS 2012 (Chuan)" xfId="205"/>
    <cellStyle name="_09.GD-Yte_TT_MSDC2008_10 Market VH, YT, GD, NGTT 2011 _08 Thuong mai Tong muc - Diep" xfId="206"/>
    <cellStyle name="?? [0.00]_PRODUCT DETAIL Q1" xfId="207"/>
    <cellStyle name="_10.Bieuthegioi-tan_NGTT2008(1)_dan so phan tich 10 nam(moi)_NGDD Ca The ok" xfId="208"/>
    <cellStyle name="_07. NGTT2009-NN_10 Market VH, YT, GD, NGTT 2011 _07 NGTT CN 2012" xfId="209"/>
    <cellStyle name="?? [0]" xfId="210"/>
    <cellStyle name="_10.Bieuthegioi-tan_NGTT2008(1)_So lieu quoc te(GDP)_09 Du lich" xfId="211"/>
    <cellStyle name="_07. NGTT2009-NN_01 DVHC-DSLD 2010_Xl0000167" xfId="212"/>
    <cellStyle name="_07. NGTT2009-NN_06 Van tai_05 Doanh nghiep va Ca the (25)" xfId="213"/>
    <cellStyle name="_Nonglamthuysan_11 (3)" xfId="214"/>
    <cellStyle name="??_(????)??????" xfId="215"/>
    <cellStyle name="_01 DVHC - DD (Ok)_04 Doanh nghiep va CSKDCT 2012" xfId="216"/>
    <cellStyle name="_Book2_10 Van tai va BCVT (da sua ok)_nien giam tom tat nong nghiep 2013" xfId="217"/>
    <cellStyle name="_01 DVHC(OK)_12 (2)_Phan II (In)" xfId="218"/>
    <cellStyle name="_10.Bieuthegioi-tan_NGTT2008(1)_So lieu quoc te(GDP)_12 (2)_nien giam tom tat nong nghiep 2013" xfId="219"/>
    <cellStyle name="_07 Buu dien_nien giam tom tat nong nghiep 2013" xfId="220"/>
    <cellStyle name="_Nonglamthuysan_NGTT LN,TS 2012 (Chuan)" xfId="221"/>
    <cellStyle name="_01 DVHC - DD (Ok)" xfId="222"/>
    <cellStyle name="Normal 3 2 2" xfId="223"/>
    <cellStyle name="1_Book3_10 Market VH, YT, GD, NGTT 2011 _12 Giao duc, Y Te va Muc songnam2011" xfId="224"/>
    <cellStyle name="_01 DVHC - DD (Ok)_nien giam tom tat nong nghiep 2013" xfId="225"/>
    <cellStyle name="_10.Bieuthegioi-tan_NGTT2008(1)_10 Market VH, YT, GD, NGTT 2011 _02  Dan so lao dong(OK)" xfId="226"/>
    <cellStyle name="_07. NGTT2009-NN_Book1" xfId="227"/>
    <cellStyle name=" [0.00]_ Att. 1- Cover" xfId="228"/>
    <cellStyle name="1_Book3_Phan II (094-211)" xfId="229"/>
    <cellStyle name="_01 DVHC - DD (Ok)_Phan II (In)" xfId="230"/>
    <cellStyle name="_09.GD-Yte_TT_MSDC2008_XNK_08 Thuong mai Tong muc - Diep" xfId="231"/>
    <cellStyle name="_07. NGTT2009-NN_So lieu quoc te TH_Nongnghiep" xfId="232"/>
    <cellStyle name="_01 DVHC - DD (Ok)_Xl0000167" xfId="233"/>
    <cellStyle name="_Nonglamthuysan_10 Van tai va BCVT (da sua ok)_nien giam tom tat nong nghiep 2013" xfId="234"/>
    <cellStyle name="_01 DVHC(OK)" xfId="235"/>
    <cellStyle name="_07. NGTT2009-NN_03 Dautu 2010_08 Thuong mai Tong muc - Diep" xfId="236"/>
    <cellStyle name="_01 DVHC(OK)_02  Dan so lao dong(OK)" xfId="237"/>
    <cellStyle name="Normal 51" xfId="238"/>
    <cellStyle name="Normal 46" xfId="239"/>
    <cellStyle name="_01 DVHC(OK)_03 TKQG va Thu chi NSNN 2012" xfId="240"/>
    <cellStyle name="_07. NGTT2009-NN_05 Thuong mai_Nien giam KT_TV 2010" xfId="241"/>
    <cellStyle name="_01 DVHC(OK)_04 Doanh nghiep va CSKDCT 2012" xfId="242"/>
    <cellStyle name="_10.Bieuthegioi-tan_NGTT2008(1)_01 DVHC-DSLD 2010_nien giam tom tat 2010 (thuy)_02 Danso_Laodong 2012(chuan) CO SO" xfId="243"/>
    <cellStyle name="_07. NGTT2009-NN_05 Thuong mai_NGDD Ca The ok" xfId="244"/>
    <cellStyle name="_01 DVHC(OK)_05 Doanh nghiep va Ca the_2011 (Ok)" xfId="245"/>
    <cellStyle name="_10.Bieuthegioi-tan_NGTT2008(1)_So lieu quoc te(GDP)_10 Van tai va BCVT (da sua ok)" xfId="246"/>
    <cellStyle name="_10.Bieuthegioi-tan_NGTT2008(1)_Book3_10 Market VH, YT, GD, NGTT 2011 _Xl0000147" xfId="247"/>
    <cellStyle name="_07. NGTT2009-NN_02 Danso_Laodong 2012(chuan) CO SO" xfId="248"/>
    <cellStyle name="_10.Bieuthegioi-tan_NGTT2008(1)_08 Yte-van hoa_02 Danso_Laodong 2012(chuan) CO SO" xfId="249"/>
    <cellStyle name="_01 DVHC(OK)_06 NGTT LN,TS 2013 co so" xfId="250"/>
    <cellStyle name="_07. NGTT2009-NN_08 Yte-van hoa_Ca the_ca the NGDD 2011" xfId="251"/>
    <cellStyle name="_01 DVHC(OK)_07 NGTT CN 2012" xfId="252"/>
    <cellStyle name="_06 Van tai_Mau_NGDD Ca The ok" xfId="253"/>
    <cellStyle name="_07. NGTT2009-NN_Book3_Ngiam_lamnghiep_2011_v2(1)(1)_Nongnghiep" xfId="254"/>
    <cellStyle name="_01 DVHC(OK)_08 Thuong mai Tong muc - Diep" xfId="255"/>
    <cellStyle name="_01 DVHC(OK)_08 Thuong mai va Du lich (Ok)" xfId="256"/>
    <cellStyle name="_Book4" xfId="257"/>
    <cellStyle name="_05 Thuong mai_Nien giam KT_TV 2010" xfId="258"/>
    <cellStyle name="_01 DVHC(OK)_08 Thuong mai va Du lich (Ok)_nien giam tom tat nong nghiep 2013" xfId="259"/>
    <cellStyle name="_01 DVHC(OK)_08 Thuong mai va Du lich (Ok)_Phan II (In)" xfId="260"/>
    <cellStyle name="_01 DVHC(OK)_09 Chi so gia 2011- VuTKG-1 (Ok)" xfId="261"/>
    <cellStyle name="1_09 Thuong mai va Du lich_Phan II (In)" xfId="262"/>
    <cellStyle name="_Nonglamthuysan_Mau" xfId="263"/>
    <cellStyle name="_01 DVHC(OK)_09 Chi so gia 2011- VuTKG-1 (Ok)_nien giam tom tat nong nghiep 2013" xfId="264"/>
    <cellStyle name="_Nonglamthuysan_12 Giao duc, Y Te va Muc songnam2011_nien giam tom tat nong nghiep 2013" xfId="265"/>
    <cellStyle name="_NGTT 2011 - XNK - Market dasua_Nongnghiep NGDD 2012_cap nhat den 24-5-2013(1)" xfId="266"/>
    <cellStyle name="_07. NGTT2009-NN" xfId="267"/>
    <cellStyle name="_01 DVHC(OK)_09 Chi so gia 2011- VuTKG-1 (Ok)_Phan II (In)" xfId="268"/>
    <cellStyle name="_07. NGTT2009-NN_Book3_10 Market VH, YT, GD, NGTT 2011 _06 NGTT LN,TS 2013 co so" xfId="269"/>
    <cellStyle name="_07. NGTT2009-NN_Book3_10 Market VH, YT, GD, NGTT 2011 _09 Chi so gia 2011- VuTKG-1 (Ok)_nien giam tom tat nong nghiep 2013" xfId="270"/>
    <cellStyle name="_01 DVHC(OK)_09 Du lich" xfId="271"/>
    <cellStyle name="_05 Thuong mai_Xl0000167" xfId="272"/>
    <cellStyle name="_10.Bieuthegioi-tan_NGTT2008(1)_Book3_10 Market VH, YT, GD, NGTT 2011 _Nongnghiep" xfId="273"/>
    <cellStyle name="_01 DVHC(OK)_09 Du lich_nien giam tom tat nong nghiep 2013" xfId="274"/>
    <cellStyle name="_Book2_10 Market VH, YT, GD, NGTT 2011 _Mau" xfId="275"/>
    <cellStyle name="_09.GD-Yte_TT_MSDC2008_03 TKQG_Xl0000167" xfId="276"/>
    <cellStyle name="_01 DVHC(OK)_09 Du lich_Phan II (In)" xfId="277"/>
    <cellStyle name="_07. NGTT2009-NN 13" xfId="278"/>
    <cellStyle name="_07. NGTT2009-NN_03 Dautu 2010_09 Thuong mai va Du lich" xfId="279"/>
    <cellStyle name="_01 DVHC(OK)_10 Van tai va BCVT (da sua ok)" xfId="280"/>
    <cellStyle name="1_Maket NGTT Cong nghiep 2011_08 Cong nghiep 2010" xfId="281"/>
    <cellStyle name="_01 DVHC(OK)_10 Van tai va BCVT (da sua ok)_nien giam tom tat nong nghiep 2013" xfId="282"/>
    <cellStyle name="_07. NGTT2009-NN_02 Dan so 2010 (ok)" xfId="283"/>
    <cellStyle name="_07. NGTT2009-NN_09 Thuong mai va Du lich" xfId="284"/>
    <cellStyle name="_01 DVHC(OK)_10 Van tai va BCVT (da sua ok)_Phan II (In)" xfId="285"/>
    <cellStyle name="1_NGTT Ca the 2011 Diep_nien giam tom tat du lich va XNK" xfId="286"/>
    <cellStyle name="_01 DVHC(OK)_11 (3)" xfId="287"/>
    <cellStyle name="_05 Thuong mai_ca the NGDD 2011" xfId="288"/>
    <cellStyle name="_07. NGTT2009-NN_Book3_10 Market VH, YT, GD, NGTT 2011 _Nongnghiep_Nongnghiep NGDD 2012_cap nhat den 24-5-2013(1)" xfId="289"/>
    <cellStyle name="_01 DVHC(OK)_11 (3)_04 Doanh nghiep va CSKDCT 2012" xfId="290"/>
    <cellStyle name="_01 DVHC(OK)_Xl0000167" xfId="291"/>
    <cellStyle name="1_Book3_10 Market VH, YT, GD, NGTT 2011 _10 Van tai va BCVT (da sua ok)_Phan II (In)" xfId="292"/>
    <cellStyle name="1_07 Buu dien_04 Doanh nghiep va CSKDCT 2012" xfId="293"/>
    <cellStyle name="_01 DVHC(OK)_11 (3)_Mau" xfId="294"/>
    <cellStyle name="Normal 123" xfId="295"/>
    <cellStyle name="Normal 118" xfId="296"/>
    <cellStyle name="_07. NGTT2009-NN_06 Nong, lam nghiep 2010  (ok)" xfId="297"/>
    <cellStyle name="_10.Bieuthegioi-tan_NGTT2008(1)_Book3 7" xfId="298"/>
    <cellStyle name="_01 DVHC(OK)_11 (3)_nien giam tom tat nong nghiep 2013" xfId="299"/>
    <cellStyle name="_07. NGTT2009-NN_08 Van tai_Ca the_ca the NGDD 2011" xfId="300"/>
    <cellStyle name="_10.Bieuthegioi-tan_NGTT2008(1)_08 Van tai" xfId="301"/>
    <cellStyle name="_01 DVHC(OK)_11 (3)_Xl0000167" xfId="302"/>
    <cellStyle name="_01 DVHC(OK)_12 (2)" xfId="303"/>
    <cellStyle name="No" xfId="304"/>
    <cellStyle name="_01 DVHC(OK)_12 (2)_04 Doanh nghiep va CSKDCT 2012" xfId="305"/>
    <cellStyle name="_01 DVHC(OK)_Maket NGTT2012 LN,TS (7-1-2013)" xfId="306"/>
    <cellStyle name="_Book2_So lieu quoc te(GDP)_08 Thuong mai va Du lich (Ok)" xfId="307"/>
    <cellStyle name="_01 DVHC(OK)_12 (2)_Mau" xfId="308"/>
    <cellStyle name="_Nonglamthuysan_Xl0000167" xfId="309"/>
    <cellStyle name="_01 DVHC(OK)_12 (2)_nien giam tom tat nong nghiep 2013" xfId="310"/>
    <cellStyle name="_01 DVHC(OK)_12 (2)_Xl0000167" xfId="311"/>
    <cellStyle name="_06 Van tai_Mau" xfId="312"/>
    <cellStyle name="_07. NGTT2009-NN_Book3_11 (3)" xfId="313"/>
    <cellStyle name="_01 DVHC(OK)_12 Giao duc, Y Te va Muc songnam2011" xfId="314"/>
    <cellStyle name="_So lieu quoc te TH_08 Thuong mai va Du lich (Ok)" xfId="315"/>
    <cellStyle name="_01 DVHC_02 Danso_Laodong 2012(chuan) CO SO" xfId="316"/>
    <cellStyle name="1_Lam nghiep, thuy san 2010_05 Doanh nghiep va Ca the_2011 (Ok)" xfId="317"/>
    <cellStyle name="_10.Bieuthegioi-tan_NGTT2008(1)_03 Dautu 2010_09 Thuong mai va Du lich_nien giam tom tat nong nghiep 2013" xfId="318"/>
    <cellStyle name="_07. NGTT2009-NN_08 Van tai_Ca the1(OK)" xfId="319"/>
    <cellStyle name="_07. NGTT2009-NN_Book3_11 (3)_Phan II (In)" xfId="320"/>
    <cellStyle name="_01 DVHC(OK)_12 Giao duc, Y Te va Muc songnam2011_Phan II (In)" xfId="321"/>
    <cellStyle name="_09.GD-Yte_TT_MSDC2008_Maket NGTT Thu chi NS 2011_XNK" xfId="322"/>
    <cellStyle name="_01 DVHC(OK)_13 Van tai 2012" xfId="323"/>
    <cellStyle name="_07. NGTT2009-NN_01 DVHC-DSLD 2010_nien giam tom tat 2010 (thuy)_09 Thuong mai va Du lich" xfId="324"/>
    <cellStyle name="_01 DVHC(OK)_Giaoduc2013(ok)" xfId="325"/>
    <cellStyle name="1_01 DVHC-DSLD 2010_nien giam tom tat 2010 (thuy)_TKQG" xfId="326"/>
    <cellStyle name="_01 DVHC(OK)_Maket NGTT2012 LN,TS (7-1-2013)_Nongnghiep" xfId="327"/>
    <cellStyle name="_01 DVHC(OK)_Mau" xfId="328"/>
    <cellStyle name="1_Book3 17" xfId="329"/>
    <cellStyle name="_10.Bieuthegioi-tan_NGTT2008(1)_So lieu quoc te(GDP)_12 (2)_04 Doanh nghiep va CSKDCT 2012" xfId="330"/>
    <cellStyle name="_07 Buu dien_04 Doanh nghiep va CSKDCT 2012" xfId="331"/>
    <cellStyle name="_01 DVHC(OK)_Ngiam_lamnghiep_2011_v2(1)(1)" xfId="332"/>
    <cellStyle name="_07. NGTT2009-NN_10 Market VH, YT, GD, NGTT 2011 _12 (2)" xfId="333"/>
    <cellStyle name="_Book2 10" xfId="334"/>
    <cellStyle name="_01 DVHC(OK)_Ngiam_lamnghiep_2011_v2(1)(1)_Nongnghiep" xfId="335"/>
    <cellStyle name="_07. NGTT2009-NN_05 Thuong mai_04 Doanh nghiep va CSKDCT 2012" xfId="336"/>
    <cellStyle name="_01 DVHC(OK)_Nien giam TT Vu Nong nghiep 2012(solieu)-gui Vu TH 29-3-2013" xfId="337"/>
    <cellStyle name="_01 DVHC(OK)_Nongnghiep" xfId="338"/>
    <cellStyle name="_NGTT 2011 - XNK - Market dasua_08 Thuong mai Tong muc - Diep" xfId="339"/>
    <cellStyle name="_01 DVHC(OK)_Nongnghiep_Nongnghiep NGDD 2012_cap nhat den 24-5-2013(1)" xfId="340"/>
    <cellStyle name="_07. NGTT2009-NN_05 Thuong mai_nien giam tom tat nong nghiep 2013" xfId="341"/>
    <cellStyle name="Comma 7 2" xfId="342"/>
    <cellStyle name="_01 DVHC(OK)_TKQG" xfId="343"/>
    <cellStyle name="_10.Bieuthegioi-tan_NGTT2008(1)_So lieu quoc te(GDP)_Mau" xfId="344"/>
    <cellStyle name="_01 DVHC(OK)_Xl0000147" xfId="345"/>
    <cellStyle name="_01 DVHC(OK)_XNK" xfId="346"/>
    <cellStyle name="1_Book3_05 NGTT DN 2010 (OK)_Bo sung 04 bieu Cong nghiep" xfId="347"/>
    <cellStyle name="_01 DVHC(OK)_XNK_nien giam tom tat nong nghiep 2013" xfId="348"/>
    <cellStyle name="_10.Bieuthegioi-tan_NGTT2008(1)_dan so phan tich 10 nam(moi)_02 Danso_Laodong 2012(chuan) CO SO" xfId="349"/>
    <cellStyle name="_01 DVHC(OK)_XNK_Phan II (In)" xfId="350"/>
    <cellStyle name="Normal 3 4" xfId="351"/>
    <cellStyle name="_NGTK-tomtat-2010-DSLD-10-3-2011_final_4_Ca the1(OK)" xfId="352"/>
    <cellStyle name="_01 DVHC_01 Don vi HC" xfId="353"/>
    <cellStyle name="_07. NGTT2009-NN_08 Van tai_05 Doanh nghiep va Ca the (25)" xfId="354"/>
    <cellStyle name="_07. NGTT2009-NN_10 Market VH, YT, GD, NGTT 2011 _12 (2)_nien giam tom tat nong nghiep 2013" xfId="355"/>
    <cellStyle name="_10.Bieuthegioi-tan_NGTT2008(1)_So lieu quoc te TH_Nongnghiep" xfId="356"/>
    <cellStyle name="_01 DVHC_04 Doanh nghiep va CSKDCT 2012" xfId="357"/>
    <cellStyle name="_01 DVHC_08 Thuong mai Tong muc - Diep" xfId="358"/>
    <cellStyle name="_10.Bieuthegioi-tan_NGTT2008(1)_XNK" xfId="359"/>
    <cellStyle name="_07. NGTT2009-NN_10 Market VH, YT, GD, NGTT 2011 _Nongnghiep" xfId="360"/>
    <cellStyle name="_01 DVHC_09 Thuong mai va Du lich" xfId="361"/>
    <cellStyle name="1_Lam nghiep, thuy san 2010_10 Van tai va BCVT (da sua ok)_nien giam tom tat nong nghiep 2013" xfId="362"/>
    <cellStyle name="_07. NGTT2009-NN_Book3_05 Doanh nghiep va Ca the_2011 (Ok)" xfId="363"/>
    <cellStyle name="_01 DVHC_09 Thuong mai va Du lich_01 Don vi HC" xfId="364"/>
    <cellStyle name="_07. NGTT2009-NN 7" xfId="365"/>
    <cellStyle name="_07. NGTT2009-NN_Book3 6" xfId="366"/>
    <cellStyle name="Comma 9 2" xfId="367"/>
    <cellStyle name="_So lieu quoc te TH_12 Giao duc, Y Te va Muc songnam2011" xfId="368"/>
    <cellStyle name="_01 DVHC_09 Thuong mai va Du lich_nien giam tom tat nong nghiep 2013" xfId="369"/>
    <cellStyle name="_10.Bieuthegioi-tan_NGTT2008(1)_Book3_10 Market VH, YT, GD, NGTT 2011 _09 Du lich" xfId="370"/>
    <cellStyle name="_09.GD-Yte_TT_MSDC2008_01 DVHC-DSLD 2010_nien giam tom tat 2010 (thuy)_09 Thuong mai va Du lich" xfId="371"/>
    <cellStyle name="_07. NGTT2009-NN_Maket NGTT Thu chi NS 2011_08 Cong nghiep 2010" xfId="372"/>
    <cellStyle name="_01 DVHC_09 Thuong mai va Du lich_Phan II (In)" xfId="373"/>
    <cellStyle name="_05 Thuong mai_Mau_NGDD Ca The ok" xfId="374"/>
    <cellStyle name="_07. NGTT2009-NN_Book3_So lieu quoc te(GDP)_Giaoduc2013(ok)" xfId="375"/>
    <cellStyle name="_01 DVHC_nien giam 28.5.12_sua tn_Oanh-gui-3.15pm-28-5-2012" xfId="376"/>
    <cellStyle name="_07. NGTT2009-NN_10 VH, YT, GD, NGTT 2010 - (OK)" xfId="377"/>
    <cellStyle name="1_01 Don vi HC" xfId="378"/>
    <cellStyle name="_07. NGTT2009-NN_Book3_XNK-2012_Phan II (In)" xfId="379"/>
    <cellStyle name="_01 DVHC_nien giam tom tat nong nghiep 2013" xfId="380"/>
    <cellStyle name="_07. NGTT2009-NN_03 Dautu 2010_09 Thuong mai va Du lich_01 Don vi HC" xfId="381"/>
    <cellStyle name="_07. NGTT2009-NN_08 Van tai_ca the NGDD 2011" xfId="382"/>
    <cellStyle name="_01 DVHC_Phan II (In)" xfId="383"/>
    <cellStyle name="_10.Bieuthegioi-tan_NGTT2008(1)_Book3_12 (2)_nien giam tom tat nong nghiep 2013" xfId="384"/>
    <cellStyle name="_07. NGTT2009-NN_07 Buu dien_Mau" xfId="385"/>
    <cellStyle name="1_Book3_XNK_08 Thuong mai Tong muc - Diep" xfId="386"/>
    <cellStyle name="_09.GD-Yte_TT_MSDC2008_03 Dautu 2010_02 Danso_Laodong 2012(chuan) CO SO" xfId="387"/>
    <cellStyle name="_07. NGTT2009-NN_Book3_08 Thuong mai Tong muc - Diep" xfId="388"/>
    <cellStyle name="_01 DVHC_TKQG" xfId="389"/>
    <cellStyle name="1 11" xfId="390"/>
    <cellStyle name="_10.Bieuthegioi-tan_NGTT2008(1)_Book3_XNK-2012" xfId="391"/>
    <cellStyle name="_09.GD-Yte_TT_MSDC2008_01 DVHC-DSLD 2010_Bo sung 04 bieu Cong nghiep" xfId="392"/>
    <cellStyle name="_07. NGTT2009-NN 15" xfId="393"/>
    <cellStyle name="_07. NGTT2009-NN_10 Market VH, YT, GD, NGTT 2011 _13 Van tai 2012" xfId="394"/>
    <cellStyle name="_07. NGTT2009-NN_Book3 10" xfId="395"/>
    <cellStyle name="_01 DVHC_Xl0000167" xfId="396"/>
    <cellStyle name="_01.NGTT2009-DVHC" xfId="397"/>
    <cellStyle name="_07. NGTT2009-NN_03 Dautu 2010_01 Don vi HC" xfId="398"/>
    <cellStyle name="_10.Bieuthegioi-tan_NGTT2008(1)_Book3_So lieu quoc te(GDP)_Xl0000147" xfId="399"/>
    <cellStyle name="_10.Bieuthegioi-tan_NGTT2008(1)_08 Van tai_nien giam tom tat nong nghiep 2013" xfId="400"/>
    <cellStyle name="_07. NGTT2009-NN_01 DVHC-DSLD 2010_nien giam tom tat 2010 (thuy)_02 Danso_Laodong 2012(chuan) CO SO" xfId="401"/>
    <cellStyle name="_Tong hop NGTT_02 Danso_Laodong 2012(chuan) CO SO" xfId="402"/>
    <cellStyle name="_02 dan so (OK)" xfId="403"/>
    <cellStyle name="_07. NGTT2009-NN_06 Van tai_Ca the" xfId="404"/>
    <cellStyle name="_10_Market_VH_YT_GD_NGTT_2011_12 Giao duc, Y Te va Muc songnam2011_nien giam tom tat nong nghiep 2013" xfId="405"/>
    <cellStyle name="_07. NGTT2009-NN_Nien giam day du  Nong nghiep 2010" xfId="406"/>
    <cellStyle name="_02.NGTT2009-DSLD" xfId="407"/>
    <cellStyle name="_02.NGTT2009-DSLDok" xfId="408"/>
    <cellStyle name="_03 Dautu 2010" xfId="409"/>
    <cellStyle name="1_Lam nghiep, thuy san 2010 4" xfId="410"/>
    <cellStyle name="_NGTT 2011 - XNK - Market dasua_13 Van tai 2012" xfId="411"/>
    <cellStyle name="_03.NGTT2009-TKQG" xfId="412"/>
    <cellStyle name="_09.GD-Yte_TT_MSDC2008_So lieu quoc te TH_08 Cong nghiep 2010" xfId="413"/>
    <cellStyle name="_05 Thuong mai" xfId="414"/>
    <cellStyle name="_05 Thuong mai_04 Doanh nghiep va CSKDCT 2012" xfId="415"/>
    <cellStyle name="_05 Thuong mai_Ca the" xfId="416"/>
    <cellStyle name="_07. NGTT2009-NN_02 DSLD_2011(ok).xls" xfId="417"/>
    <cellStyle name="1_Book4_XNK-2012" xfId="418"/>
    <cellStyle name="_07. NGTT2009-NN_Phan II (In)" xfId="419"/>
    <cellStyle name="_05 Thuong mai_Ca the_ca the NGDD 2011" xfId="420"/>
    <cellStyle name="_05 Thuong mai_Ca the1(OK)" xfId="421"/>
    <cellStyle name="_07. NGTT2009-NN_08 Yte-van hoa" xfId="422"/>
    <cellStyle name="_So lieu quoc te TH_07 NGTT CN 2012" xfId="423"/>
    <cellStyle name="_05 Thuong mai_Mau" xfId="424"/>
    <cellStyle name="_07. NGTT2009-NN_Book3_10 Market VH, YT, GD, NGTT 2011 _09 Du lich_Phan II (In)" xfId="425"/>
    <cellStyle name="_09.GD-Yte_TT_MSDC2008_So lieu quoc te(GDP)_12 (2)_Mau" xfId="426"/>
    <cellStyle name="_07. NGTT2009-NN_So lieu quoc te TH_09 Du lich" xfId="427"/>
    <cellStyle name="_05 Thuong mai_NGDD Ca The ok" xfId="428"/>
    <cellStyle name="_05 Thuong mai_nien giam 28.5.12_sua tn_Oanh-gui-3.15pm-28-5-2012" xfId="429"/>
    <cellStyle name="_10.Bieuthegioi-tan_NGTT2008(1)_So lieu quoc te(GDP)_12 Giao duc, Y Te va Muc songnam2011_nien giam tom tat nong nghiep 2013" xfId="430"/>
    <cellStyle name="_07. NGTT2009-NN_03 Dautu 2010_TKQG" xfId="431"/>
    <cellStyle name="_NGTT 2011 - XNK - Market dasua_Mau" xfId="432"/>
    <cellStyle name="_09.GD-Yte_TT_MSDC2008_10 Market VH, YT, GD, NGTT 2011 _So lieu quoc te TH" xfId="433"/>
    <cellStyle name="_05 Thuong mai_nien giam tom tat nong nghiep 2013" xfId="434"/>
    <cellStyle name="_07. NGTT2009-NN_06 Van tai_nien giam 28.5.12_sua tn_Oanh-gui-3.15pm-28-5-2012" xfId="435"/>
    <cellStyle name="_06 Van tai" xfId="436"/>
    <cellStyle name="_10.Bieuthegioi-tan_NGTT2008(1)_So lieu quoc te(GDP)_12 (2)_Phan II (In)" xfId="437"/>
    <cellStyle name="_09.GD-Yte_TT_MSDC2008 12" xfId="438"/>
    <cellStyle name="_06 Van tai_02 Danso_Laodong 2012(chuan) CO SO" xfId="439"/>
    <cellStyle name="_07 Buu dien_Phan II (In)" xfId="440"/>
    <cellStyle name="_So lieu quoc te TH_05 Doanh nghiep va Ca the_2011 (Ok)" xfId="441"/>
    <cellStyle name="_06 Van tai_04 Doanh nghiep va CSKDCT 2012" xfId="442"/>
    <cellStyle name="_06 Van tai_Ca the" xfId="443"/>
    <cellStyle name="_07. NGTT2009-NN_08 Van tai_Mau_NGDD Ca The ok" xfId="444"/>
    <cellStyle name="1_11.Bieuthegioi-hien_NGTT2009_01 Don vi HC" xfId="445"/>
    <cellStyle name="_06 Van tai_ca the NGDD 2011" xfId="446"/>
    <cellStyle name="Normal 8_Nien giam LNTS 2012 (ok)" xfId="447"/>
    <cellStyle name="_10.Bieuthegioi-tan_NGTT2008(1)_06 Van tai_Xl0000167" xfId="448"/>
    <cellStyle name="_07. NGTT2009-NN 4" xfId="449"/>
    <cellStyle name="1_05 Thuong mai" xfId="450"/>
    <cellStyle name="_06 Van tai_Ca the_ca the NGDD 2011" xfId="451"/>
    <cellStyle name="_07. NGTT2009-NN_10 Market VH, YT, GD, NGTT 2011 _Ngiam_lamnghiep_2011_v2(1)(1)_Nongnghiep" xfId="452"/>
    <cellStyle name="_07. NGTT2009-NN_Book3 3" xfId="453"/>
    <cellStyle name="_06 Van tai_Ca the1(OK)" xfId="454"/>
    <cellStyle name="_07. NGTT2009-NN_Book3_10 Market VH, YT, GD, NGTT 2011 _03 TKQG va Thu chi NSNN 2012" xfId="455"/>
    <cellStyle name="_06 Van tai_NGDD Ca The ok" xfId="456"/>
    <cellStyle name="1_Lam nghiep, thuy san 2010_08 Thuong mai Tong muc - Diep" xfId="457"/>
    <cellStyle name="_10.Bieuthegioi-tan_NGTT2008(1)_10 Market VH, YT, GD, NGTT 2011 _Nongnghiep" xfId="458"/>
    <cellStyle name="_07. NGTT2009-NN_08 Thuong mai va Du lich (Ok)_Phan II (In)" xfId="459"/>
    <cellStyle name="_07. NGTT2009-NN_Book3_05 NGTT DN 2010 (OK)" xfId="460"/>
    <cellStyle name="1_Book3_So lieu quoc te(GDP)_XNK_nien giam tom tat nong nghiep 2013" xfId="461"/>
    <cellStyle name="_Book2_So lieu quoc te(GDP)_12 (2)_04 Doanh nghiep va CSKDCT 2012" xfId="462"/>
    <cellStyle name="_06 Van tai_nien giam 28.5.12_sua tn_Oanh-gui-3.15pm-28-5-2012" xfId="463"/>
    <cellStyle name="1_Maket NGTT2012 LN,TS (7-1-2013)" xfId="464"/>
    <cellStyle name="_07. NGTT2009-NN_05 Thuong mai_Xl0000167" xfId="465"/>
    <cellStyle name="_06 Van tai_Nien giam KT_TV 2010" xfId="466"/>
    <cellStyle name="_07. NGTT2009-NN_09 Du lich" xfId="467"/>
    <cellStyle name="_06 Van tai_nien giam tom tat nong nghiep 2013" xfId="468"/>
    <cellStyle name="_06 Van tai_Phan II (In)" xfId="469"/>
    <cellStyle name="1_dan so phan tich 10 nam(moi)_02 Danso_Laodong 2012(chuan) CO SO" xfId="470"/>
    <cellStyle name="_06 Van tai_Xl0000167" xfId="471"/>
    <cellStyle name="_09.GD-Yte_TT_MSDC2008_So lieu quoc te(GDP)_02  Dan so lao dong(OK)" xfId="472"/>
    <cellStyle name="_07. NGTT2009-NN_06 Van tai_Phan II (In)" xfId="473"/>
    <cellStyle name="Comma 8 2" xfId="474"/>
    <cellStyle name="_07 Buu dien_05 Doanh nghiep va Ca the (25)" xfId="475"/>
    <cellStyle name="_07. NGTT2009-NN_07 Buu dien_04 Doanh nghiep va CSKDCT 2012" xfId="476"/>
    <cellStyle name="_da sua bo nam 2000 VT- 2011 - NGTT diep_13 Van tai 2012" xfId="477"/>
    <cellStyle name="_07. NGTT2009-NN_Book3_10 Market VH, YT, GD, NGTT 2011 _12 (2)" xfId="478"/>
    <cellStyle name="_07 Buu dien_Ca the" xfId="479"/>
    <cellStyle name="_07 Buu dien_ca the NGDD 2011" xfId="480"/>
    <cellStyle name="_07. NGTT2009-NN_So lieu quoc te(GDP)_Maket NGTT2012 LN,TS (7-1-2013)" xfId="481"/>
    <cellStyle name="_07 Buu dien_Ca the_ca the NGDD 2011" xfId="482"/>
    <cellStyle name="_07. NGTT2009-NN_02 Dan so Lao dong 2011" xfId="483"/>
    <cellStyle name="_07 Buu dien_Ca the1(OK)" xfId="484"/>
    <cellStyle name="_10.Bieuthegioi-tan_NGTT2008(1)_Book3_So lieu quoc te(GDP)_11 (3)_nien giam tom tat nong nghiep 2013" xfId="485"/>
    <cellStyle name="_07. NGTT2009-NN_Book3 17" xfId="486"/>
    <cellStyle name="_10.Bieuthegioi-tan_NGTT2008(1)_So lieu quoc te(GDP)_12 (2)_Mau" xfId="487"/>
    <cellStyle name="_07 Buu dien_Mau" xfId="488"/>
    <cellStyle name="_07. NGTT2009-NN_10 Market VH, YT, GD, NGTT 2011 _Nongnghiep_Nongnghiep NGDD 2012_cap nhat den 24-5-2013(1)" xfId="489"/>
    <cellStyle name="Style6" xfId="490"/>
    <cellStyle name="_07 Buu dien_Mau_NGDD Ca The ok" xfId="491"/>
    <cellStyle name="1_01 DVHC-DSLD 2010_nien giam tom tat 2010 (thuy)_02 Danso_Laodong 2012(chuan) CO SO" xfId="492"/>
    <cellStyle name="_07 Buu dien_NGDD Ca The ok" xfId="493"/>
    <cellStyle name="_07. NGTT2009-NN_Book3_So lieu quoc te TH_08 Thuong mai va Du lich (Ok)" xfId="494"/>
    <cellStyle name="_07. NGTT2009-NN_03 Dautu 2010_04 Doanh nghiep va CSKDCT 2012" xfId="495"/>
    <cellStyle name="_07 Buu dien_nien giam 28.5.12_sua tn_Oanh-gui-3.15pm-28-5-2012" xfId="496"/>
    <cellStyle name="_09.GD-Yte_TT_MSDC2008_So lieu quoc te TH_XNK" xfId="497"/>
    <cellStyle name="_07 Buu dien_Nien giam KT_TV 2010" xfId="498"/>
    <cellStyle name="_10.Bieuthegioi-tan_NGTT2008(1)_So lieu quoc te(GDP)_12 (2)_Xl0000167" xfId="499"/>
    <cellStyle name="_07 Buu dien_Xl0000167" xfId="500"/>
    <cellStyle name="_07. NGTT2009-NN_10 Market VH, YT, GD, NGTT 2011 _05 Doanh nghiep va Ca the_2011 (Ok)" xfId="501"/>
    <cellStyle name="_07. NGTT2009-NN 10" xfId="502"/>
    <cellStyle name="_07. NGTT2009-NN 11" xfId="503"/>
    <cellStyle name="1_10 Market VH, YT, GD, NGTT 2011 _08 Thuong mai Tong muc - Diep" xfId="504"/>
    <cellStyle name="_07. NGTT2009-NN_03 TKQG_Xl0000167" xfId="505"/>
    <cellStyle name="1_Lam nghiep, thuy san 2010_09 Thuong mai va Du lich" xfId="506"/>
    <cellStyle name="_07. NGTT2009-NN 12" xfId="507"/>
    <cellStyle name="_So lieu quoc te TH_03 TKQG va Thu chi NSNN 2012" xfId="508"/>
    <cellStyle name="_07. NGTT2009-NN_09 Thuong mai va Du lich_nien giam tom tat nong nghiep 2013" xfId="509"/>
    <cellStyle name="_07. NGTT2009-NN_10 Market VH, YT, GD, NGTT 2011 _Mau" xfId="510"/>
    <cellStyle name="1_12 (2)_04 Doanh nghiep va CSKDCT 2012" xfId="511"/>
    <cellStyle name="1_11.Bieuthegioi-hien_NGTT2009_04 Doanh nghiep va CSKDCT 2012" xfId="512"/>
    <cellStyle name="_07. NGTT2009-NN_NGTT Ca the 2011 Diep_09 Chi so gia 2011- VuTKG-1 (Ok)" xfId="513"/>
    <cellStyle name="_07. NGTT2009-NN 14" xfId="514"/>
    <cellStyle name="1 10" xfId="515"/>
    <cellStyle name="_07. NGTT2009-NN_Book3 11" xfId="516"/>
    <cellStyle name="_07. NGTT2009-NN_03 Dautu 2010_nien giam tom tat nong nghiep 2013" xfId="517"/>
    <cellStyle name="_07. NGTT2009-NN 16" xfId="518"/>
    <cellStyle name="_09.GD-Yte_TT_MSDC2008_Ngiam_lamnghiep_2011_v2(1)(1)" xfId="519"/>
    <cellStyle name="1 12" xfId="520"/>
    <cellStyle name="_07. NGTT2009-NN_06 Van tai_Nien giam KT_TV 2010" xfId="521"/>
    <cellStyle name="1_Book3_Xl0000167" xfId="522"/>
    <cellStyle name="_07. NGTT2009-NN 2" xfId="523"/>
    <cellStyle name="_07. NGTT2009-NN_Book3 2" xfId="524"/>
    <cellStyle name="_10.Bieuthegioi-tan_NGTT2008(1)_Book3_03 TKQG va Thu chi NSNN 2012" xfId="525"/>
    <cellStyle name="_Buuchinh - Market_08 Thuong mai va Du lich (Ok)_Phan II (In)" xfId="526"/>
    <cellStyle name="_07. NGTT2009-NN 3" xfId="527"/>
    <cellStyle name="_07. NGTT2009-NN_Book3 4" xfId="528"/>
    <cellStyle name="_07. NGTT2009-NN 5" xfId="529"/>
    <cellStyle name="1_11 (3)" xfId="530"/>
    <cellStyle name="_07. NGTT2009-NN_Book3 5" xfId="531"/>
    <cellStyle name="_07. NGTT2009-NN 6" xfId="532"/>
    <cellStyle name="1_11.Bieuthegioi-hien_NGTT2009_06 NGTT LN,TS 2013 co so" xfId="533"/>
    <cellStyle name="_07. NGTT2009-NN_Book3 8" xfId="534"/>
    <cellStyle name="_NGTT 2011 - XNK - Market dasua_02  Dan so lao dong(OK)" xfId="535"/>
    <cellStyle name="_So lieu quoc te TH_10 Van tai va BCVT (da sua ok)_nien giam tom tat nong nghiep 2013" xfId="536"/>
    <cellStyle name="n" xfId="537"/>
    <cellStyle name="_07. NGTT2009-NN_09 Chi so gia 2011- VuTKG-1 (Ok)_nien giam tom tat nong nghiep 2013" xfId="538"/>
    <cellStyle name="_10.Bieuthegioi-tan_NGTT2008(1)_Book3_So lieu quoc te TH_08 Cong nghiep 2010" xfId="539"/>
    <cellStyle name="똿뗦먛귟 [0.00]_PRODUCT DETAIL Q1" xfId="540"/>
    <cellStyle name="_07. NGTT2009-NN 9" xfId="541"/>
    <cellStyle name="1_So lieu quoc te(GDP)" xfId="542"/>
    <cellStyle name="_07. NGTT2009-NN_10 Market VH, YT, GD, NGTT 2011 _Nongnghiep NGDD 2012_cap nhat den 24-5-2013(1)" xfId="543"/>
    <cellStyle name="_07. NGTT2009-NN_01 Don vi HC" xfId="544"/>
    <cellStyle name="_07. NGTT2009-NN_11 So lieu quoc te 2010-final" xfId="545"/>
    <cellStyle name="_07. NGTT2009-NN_01 DVHC-DD-KH (10 bieu)" xfId="546"/>
    <cellStyle name="_07. NGTT2009-NN_01 DVHC-DSLD 2010" xfId="547"/>
    <cellStyle name="1_10 Market VH, YT, GD, NGTT 2011 _09 Chi so gia 2011- VuTKG-1 (Ok)_nien giam tom tat nong nghiep 2013" xfId="548"/>
    <cellStyle name="_07. NGTT2009-NN_03 Dautu 2010_09 Thuong mai va Du lich_nien giam tom tat nong nghiep 2013" xfId="549"/>
    <cellStyle name="_07. NGTT2009-NN_01 DVHC-DSLD 2010_01 Don vi HC" xfId="550"/>
    <cellStyle name="_09.GD-Yte_TT_MSDC2008_12 (2)_Phan II (In)" xfId="551"/>
    <cellStyle name="_07. NGTT2009-NN_01 DVHC-DSLD 2010_02 Danso_Laodong 2012(chuan) CO SO" xfId="552"/>
    <cellStyle name="_10.Bieuthegioi-tan_NGTT2008(1)_10 Market VH, YT, GD, NGTT 2011 _So lieu quoc te TH_nien giam tom tat nong nghiep 2013" xfId="553"/>
    <cellStyle name="_Buuchinh - Market_02  Dan so lao dong(OK)" xfId="554"/>
    <cellStyle name="_07. NGTT2009-NN_01 DVHC-DSLD 2010_04 Doanh nghiep va CSKDCT 2012" xfId="555"/>
    <cellStyle name="_07. NGTT2009-NN_06 NGTT LN,TS 2013 co so" xfId="556"/>
    <cellStyle name="_09.GD-Yte_TT_MSDC2008_01 Don vi HC" xfId="557"/>
    <cellStyle name="_NGTT 2011 - XNK - Market dasua_09 Chi so gia 2011- VuTKG-1 (Ok)_nien giam tom tat nong nghiep 2013" xfId="558"/>
    <cellStyle name="_07. NGTT2009-NN_02  Dan so lao dong(OK)" xfId="559"/>
    <cellStyle name="_07. NGTT2009-NN_01 DVHC-DSLD 2010_05 Doanh nghiep va Ca the (25)" xfId="560"/>
    <cellStyle name="_07. NGTT2009-NN_So lieu quoc te(GDP)_Giaoduc2013(ok)" xfId="561"/>
    <cellStyle name="1_05 Thuong mai_Mau_NGDD Ca The ok" xfId="562"/>
    <cellStyle name="_07. NGTT2009-NN_01 DVHC-DSLD 2010_08 Thuong mai Tong muc - Diep" xfId="563"/>
    <cellStyle name="1_Lam nghiep, thuy san 2010_Bo sung 04 bieu Cong nghiep" xfId="564"/>
    <cellStyle name="_07. NGTT2009-NN_Book3_01 Don vi HC" xfId="565"/>
    <cellStyle name="_07. NGTT2009-NN_01 DVHC-DSLD 2010_Bo sung 04 bieu Cong nghiep" xfId="566"/>
    <cellStyle name="_07. NGTT2009-NN_03 Dautu 2010" xfId="567"/>
    <cellStyle name="_09.GD-Yte_TT_MSDC2008 11" xfId="568"/>
    <cellStyle name="_07. NGTT2009-NN_01 DVHC-DSLD 2010_Ca the" xfId="569"/>
    <cellStyle name="_09.GD-Yte_TT_MSDC2008_10 VH, YT, GD, NGTT 2010 - (OK)_Bo sung 04 bieu Cong nghiep" xfId="570"/>
    <cellStyle name="_07. NGTT2009-NN_01 DVHC-DSLD 2010_ca the NGDD 2011" xfId="571"/>
    <cellStyle name="_07. NGTT2009-NN_01 DVHC-DSLD 2010_Ca the_ca the NGDD 2011" xfId="572"/>
    <cellStyle name="_10.Bieuthegioi-tan_NGTT2008(1)_01 DVHC-DSLD 2010_nien giam 28.5.12_sua tn_Oanh-gui-3.15pm-28-5-2012" xfId="573"/>
    <cellStyle name="_07. NGTT2009-NN_01 DVHC-DSLD 2010_Mau" xfId="574"/>
    <cellStyle name="_10.Bieuthegioi-tan_NGTT2008(1)_07 Buu dien_Mau_NGDD Ca The ok" xfId="575"/>
    <cellStyle name="_10.Bieuthegioi-tan_NGTT2008(1)_Lam nghiep, thuy san 2010 (ok)_nien giam tom tat du lich va XNK" xfId="576"/>
    <cellStyle name="ÄÞ¸¶_      " xfId="577"/>
    <cellStyle name="_07. NGTT2009-NN_Book3_06 NGTT LN,TS 2013 co so" xfId="578"/>
    <cellStyle name="_07. NGTT2009-NN_01 DVHC-DSLD 2010_Mau_1" xfId="579"/>
    <cellStyle name="_07. NGTT2009-NN_13 Van tai 2012" xfId="580"/>
    <cellStyle name="_07. NGTT2009-NN_Book3_10 VH, YT, GD, NGTT 2010 - (OK)_Bo sung 04 bieu Cong nghiep" xfId="581"/>
    <cellStyle name="_07. NGTT2009-NN_01 DVHC-DSLD 2010_NGDD Ca The ok" xfId="582"/>
    <cellStyle name="_07. NGTT2009-NN_01 DVHC-DSLD 2010_nien giam 28.5.12_sua tn_Oanh-gui-3.15pm-28-5-2012" xfId="583"/>
    <cellStyle name="_07. NGTT2009-NN_Book3_So lieu quoc te(GDP)_Nongnghiep_Nongnghiep NGDD 2012_cap nhat den 24-5-2013(1)" xfId="584"/>
    <cellStyle name="_07. NGTT2009-NN_Book3_10 Market VH, YT, GD, NGTT 2011 _08 Thuong mai va Du lich (Ok)" xfId="585"/>
    <cellStyle name="_07. NGTT2009-NN_01 DVHC-DSLD 2010_Nien giam KT_TV 2010" xfId="586"/>
    <cellStyle name="_07. NGTT2009-NN_01 DVHC-DSLD 2010_nien giam tom tat 2010 (thuy)" xfId="587"/>
    <cellStyle name="1_Book3_XNK-Market" xfId="588"/>
    <cellStyle name="_07. NGTT2009-NN_01 DVHC-DSLD 2010_nien giam tom tat 2010 (thuy)_04 Doanh nghiep va CSKDCT 2012" xfId="589"/>
    <cellStyle name="_10.Bieuthegioi-tan_NGTT2008(1)_10 Market VH, YT, GD, NGTT 2011 _Giaoduc2013(ok)" xfId="590"/>
    <cellStyle name="_07. NGTT2009-NN_03 TKQG" xfId="591"/>
    <cellStyle name="_10.Bieuthegioi-tan_NGTT2008(1)_So lieu quoc te(GDP)_07 NGTT CN 2012" xfId="592"/>
    <cellStyle name="1_Book3_10 Market VH, YT, GD, NGTT 2011 _10 Van tai va BCVT (da sua ok)_nien giam tom tat nong nghiep 2013" xfId="593"/>
    <cellStyle name="_07. NGTT2009-NN_01 DVHC-DSLD 2010_nien giam tom tat 2010 (thuy)_08 Thuong mai Tong muc - Diep" xfId="594"/>
    <cellStyle name="_07. NGTT2009-NN_Book3_10 Market VH, YT, GD, NGTT 2011 _11 (3)_04 Doanh nghiep va CSKDCT 2012" xfId="595"/>
    <cellStyle name="_07. NGTT2009-NN_01 DVHC-DSLD 2010_nien giam tom tat 2010 (thuy)_09 Thuong mai va Du lich_01 Don vi HC" xfId="596"/>
    <cellStyle name="_da sua bo nam 2000 VT- 2011 - NGTT diep_12 (2)_Mau" xfId="597"/>
    <cellStyle name="_07. NGTT2009-NN_10 Market VH, YT, GD, NGTT 2011 _10 Van tai va BCVT (da sua ok)" xfId="598"/>
    <cellStyle name="_07. NGTT2009-NN_07 Buu dien_NGDD Ca The ok" xfId="599"/>
    <cellStyle name="Normal 3 2" xfId="600"/>
    <cellStyle name="_07. NGTT2009-NN_01 DVHC-DSLD 2010_nien giam tom tat 2010 (thuy)_09 Thuong mai va Du lich_nien giam tom tat nong nghiep 2013" xfId="601"/>
    <cellStyle name="_07. NGTT2009-NN_01 DVHC-DSLD 2010_nien giam tom tat 2010 (thuy)_nien giam 28.5.12_sua tn_Oanh-gui-3.15pm-28-5-2012" xfId="602"/>
    <cellStyle name="_07. NGTT2009-NN_01 DVHC-DSLD 2010_nien giam tom tat 2010 (thuy)_nien giam tom tat nong nghiep 2013" xfId="603"/>
    <cellStyle name="_07. NGTT2009-NN_01 DVHC-DSLD 2010_nien giam tom tat 2010 (thuy)_Phan II (In)" xfId="604"/>
    <cellStyle name="_07. NGTT2009-NN_01 DVHC-DSLD 2010_nien giam tom tat 2010 (thuy)_TKQG" xfId="605"/>
    <cellStyle name="_07. NGTT2009-NN_12 (2)_Mau" xfId="606"/>
    <cellStyle name="_Tong hop NGTT_Xl0000167" xfId="607"/>
    <cellStyle name="Cerrency_Sheet2_XANGDAU" xfId="608"/>
    <cellStyle name="_07. NGTT2009-NN_01 DVHC-DSLD 2010_nien giam tom tat 2010 (thuy)_Xl0000167" xfId="609"/>
    <cellStyle name="40% - Accent6 2" xfId="610"/>
    <cellStyle name="_07. NGTT2009-NN_10 Market VH, YT, GD, NGTT 2011 _10 Van tai va BCVT (da sua ok)_nien giam tom tat nong nghiep 2013" xfId="611"/>
    <cellStyle name="_da sua bo nam 2000 VT- 2011 - NGTT diep_10 Van tai va BCVT (da sua ok)_Phan II (In)" xfId="612"/>
    <cellStyle name="1_Book3 12" xfId="613"/>
    <cellStyle name="_07. NGTT2009-NN_01 DVHC-DSLD 2010_Phan II (In)" xfId="614"/>
    <cellStyle name="_07. NGTT2009-NN_01 DVHC-DSLD 2010_Tong hop NGTT" xfId="615"/>
    <cellStyle name="_NGTK-tomtat-2010-DSLD-10-3-2011_final_4_Phan II (In)" xfId="616"/>
    <cellStyle name="_07. NGTT2009-NN_01 DVHC-DSLD 2010_Tong hop NGTT_09 Thuong mai va Du lich" xfId="617"/>
    <cellStyle name="_09.GD-Yte_TT_MSDC2008_So lieu quoc te(GDP)_XNK_Phan II (In)" xfId="618"/>
    <cellStyle name="1_So lieu quoc te(GDP)_09 Chi so gia 2011- VuTKG-1 (Ok)" xfId="619"/>
    <cellStyle name="_07. NGTT2009-NN_01 DVHC-DSLD 2010_Tong hop NGTT_09 Thuong mai va Du lich_Phan II (In)" xfId="620"/>
    <cellStyle name="1_Book3_So lieu quoc te(GDP)_Ngiam_lamnghiep_2011_v2(1)(1)" xfId="621"/>
    <cellStyle name="1_So lieu quoc te(GDP)_09 Chi so gia 2011- VuTKG-1 (Ok)_Phan II (In)" xfId="622"/>
    <cellStyle name="_07. NGTT2009-NN_03 Dautu 2010_02 Danso_Laodong 2012(chuan) CO SO" xfId="623"/>
    <cellStyle name="_07. NGTT2009-NN_03 Dautu 2010_09 Thuong mai va Du lich_Phan II (In)" xfId="624"/>
    <cellStyle name="_07. NGTT2009-NN_Book3_09 Chi so gia 2011- VuTKG-1 (Ok)_nien giam tom tat nong nghiep 2013" xfId="625"/>
    <cellStyle name="1_Thuong mai va Du lich_nien giam tom tat nong nghiep 2013" xfId="626"/>
    <cellStyle name="_07. NGTT2009-NN_05 Thuong mai_Mau" xfId="627"/>
    <cellStyle name="_Book2 12" xfId="628"/>
    <cellStyle name="_07. NGTT2009-NN_03 Dautu 2010_nien giam 28.5.12_sua tn_Oanh-gui-3.15pm-28-5-2012" xfId="629"/>
    <cellStyle name="_NGTT 2011 - XNK - Market dasua_08 Thuong mai va Du lich (Ok)_Phan II (In)" xfId="630"/>
    <cellStyle name="_07. NGTT2009-NN_03 Dautu 2010_Phan II (In)" xfId="631"/>
    <cellStyle name="_07. NGTT2009-NN_03 TKQG_02  Dan so lao dong(OK)" xfId="632"/>
    <cellStyle name="_NGTT 2011 - XNK - Market dasua_11 (3)_Xl0000167" xfId="633"/>
    <cellStyle name="_07. NGTT2009-NN_04 Doanh nghiep va CSKDCT 2012" xfId="634"/>
    <cellStyle name="_07. NGTT2009-NN_05 Doanh nghiep va Ca the (25)" xfId="635"/>
    <cellStyle name="_10.Bieuthegioi-tan_NGTT2008(1)_08 Van tai_Ca the1(OK)" xfId="636"/>
    <cellStyle name="Input [yellow] 2" xfId="637"/>
    <cellStyle name="_07. NGTT2009-NN_05 Doanh nghiep va Ca the_2011 (Ok)" xfId="638"/>
    <cellStyle name="_07. NGTT2009-NN_05 Thu chi NSNN" xfId="639"/>
    <cellStyle name="_07. NGTT2009-NN_05 Thuong mai" xfId="640"/>
    <cellStyle name="_07. NGTT2009-NN_Book3_01 DVHC-DD-KH (10 bieu)" xfId="641"/>
    <cellStyle name="_10.Bieuthegioi-tan_NGTT2008(1)_Book3_09 Chi so gia 2011- VuTKG-1 (Ok)" xfId="642"/>
    <cellStyle name="_Book2_So lieu quoc te(GDP)_08 Thuong mai va Du lich (Ok)_Phan II (In)" xfId="643"/>
    <cellStyle name="_Nonglamthuysan_04 Doanh nghiep va CSKDCT 2012" xfId="644"/>
    <cellStyle name="_07. NGTT2009-NN_05 Thuong mai_02 Danso_Laodong 2012(chuan) CO SO" xfId="645"/>
    <cellStyle name="_So lieu quoc te TH_11 (3)_Xl0000167" xfId="646"/>
    <cellStyle name="_07. NGTT2009-NN_08 Van tai_02 Danso_Laodong 2012(chuan) CO SO" xfId="647"/>
    <cellStyle name="_07. NGTT2009-NN_05 Thuong mai_Ca the" xfId="648"/>
    <cellStyle name="_Book2_So lieu quoc te TH_Nongnghiep" xfId="649"/>
    <cellStyle name="_07. NGTT2009-NN_05 Thuong mai_ca the NGDD 2011" xfId="650"/>
    <cellStyle name="_07. NGTT2009-NN_05 Thuong mai_Ca the_ca the NGDD 2011" xfId="651"/>
    <cellStyle name="_Nonglamthuysan_03 TKQG va Thu chi NSNN 2012" xfId="652"/>
    <cellStyle name="_07. NGTT2009-NN_08 Yte-van hoa_nien giam 28.5.12_sua tn_Oanh-gui-3.15pm-28-5-2012" xfId="653"/>
    <cellStyle name="_07. NGTT2009-NN_05 Thuong mai_Mau_NGDD Ca The ok" xfId="654"/>
    <cellStyle name="_07. NGTT2009-NN_05 Thuong mai_Phan II (In)" xfId="655"/>
    <cellStyle name="_07. NGTT2009-NN_10 Market VH, YT, GD, NGTT 2011 _11 (3)_Phan II (In)" xfId="656"/>
    <cellStyle name="_07. NGTT2009-NN_10 Market VH, YT, GD, NGTT 2011 _02  Dan so lao dong(OK)" xfId="657"/>
    <cellStyle name="_NGTT 2011 - XNK - Market dasua_09 Du lich_nien giam tom tat nong nghiep 2013" xfId="658"/>
    <cellStyle name="_07. NGTT2009-NN_08 Yte-van hoa_Mau_NGDD Ca The ok" xfId="659"/>
    <cellStyle name="_07. NGTT2009-NN_06 Van tai" xfId="660"/>
    <cellStyle name="1_10 Market VH, YT, GD, NGTT 2011 _Ngiam_lamnghiep_2011_v2(1)(1)" xfId="661"/>
    <cellStyle name="_07. NGTT2009-NN_06 Van tai_02 Danso_Laodong 2012(chuan) CO SO" xfId="662"/>
    <cellStyle name="_07. NGTT2009-NN_06 Van tai_04 Doanh nghiep va CSKDCT 2012" xfId="663"/>
    <cellStyle name="1_Book3_10 Market VH, YT, GD, NGTT 2011 _XNK_Phan II (In)" xfId="664"/>
    <cellStyle name="Currency 2" xfId="665"/>
    <cellStyle name="_07. NGTT2009-NN_10 Market VH, YT, GD, NGTT 2011 _08 Thuong mai va Du lich (Ok)_Phan II (In)" xfId="666"/>
    <cellStyle name="1_Book3_So lieu quoc te(GDP)_12 Giao duc, Y Te va Muc songnam2011_Phan II (In)" xfId="667"/>
    <cellStyle name="_07. NGTT2009-NN_06 Van tai_ca the NGDD 2011" xfId="668"/>
    <cellStyle name="Style1" xfId="669"/>
    <cellStyle name="_07. NGTT2009-NN_06 Van tai_Ca the1(OK)" xfId="670"/>
    <cellStyle name="_09.GD-Yte_TT_MSDC2008_So lieu quoc te(GDP)_09 Du lich_Phan II (In)" xfId="671"/>
    <cellStyle name="_07. NGTT2009-NN_06 Van tai_Mau" xfId="672"/>
    <cellStyle name="_07. NGTT2009-NN_06 Van tai_Mau_NGDD Ca The ok" xfId="673"/>
    <cellStyle name="_07. NGTT2009-NN_So lieu quoc te TH_08 Cong nghiep 2010" xfId="674"/>
    <cellStyle name="_07. NGTT2009-NN_Book3 19" xfId="675"/>
    <cellStyle name="_09.GD-Yte_TT_MSDC2008_Maket NGTT Thu chi NS 2011_nien giam tom tat du lich va XNK" xfId="676"/>
    <cellStyle name="_07. NGTT2009-NN_06 Van tai_NGDD Ca The ok" xfId="677"/>
    <cellStyle name="_07. NGTT2009-NN_06 Van tai_nien giam tom tat nong nghiep 2013" xfId="678"/>
    <cellStyle name="_07. NGTT2009-NN_06 Van tai_Xl0000167" xfId="679"/>
    <cellStyle name="_07. NGTT2009-NN_07 Buu dien" xfId="680"/>
    <cellStyle name="1_Book3_06 NGTT LN,TS 2013 co so" xfId="681"/>
    <cellStyle name="Comma 11" xfId="682"/>
    <cellStyle name="_07. NGTT2009-NN_07 Buu dien_02 Danso_Laodong 2012(chuan) CO SO" xfId="683"/>
    <cellStyle name="_07. NGTT2009-NN_Book3_So lieu quoc te(GDP)_11 (3)_Xl0000167" xfId="684"/>
    <cellStyle name="HEADING1" xfId="685"/>
    <cellStyle name="_07. NGTT2009-NN_07 Buu dien_Ca the_ca the NGDD 2011" xfId="686"/>
    <cellStyle name="_10.Bieuthegioi-tan_NGTT2008(1)_06 Van tai_04 Doanh nghiep va CSKDCT 2012" xfId="687"/>
    <cellStyle name="_07. NGTT2009-NN_07 Buu dien_05 Doanh nghiep va Ca the (25)" xfId="688"/>
    <cellStyle name="_09.GD-Yte_TT_MSDC2008 9" xfId="689"/>
    <cellStyle name="_1.OK" xfId="690"/>
    <cellStyle name="_07. NGTT2009-NN_07 Buu dien_Ca the" xfId="691"/>
    <cellStyle name="_07. NGTT2009-NN_10 Market VH, YT, GD, NGTT 2011 _XNK_Phan II (In)" xfId="692"/>
    <cellStyle name="_Book2_So lieu quoc te(GDP)_08 Thuong mai Tong muc - Diep" xfId="693"/>
    <cellStyle name="_07. NGTT2009-NN_07 Buu dien_Mau_NGDD Ca The ok" xfId="694"/>
    <cellStyle name="_07. NGTT2009-NN_07 Buu dien_nien giam 28.5.12_sua tn_Oanh-gui-3.15pm-28-5-2012" xfId="695"/>
    <cellStyle name="_07. NGTT2009-NN_10 Market VH, YT, GD, NGTT 2011 _11 (3)" xfId="696"/>
    <cellStyle name="_10.Bieuthegioi-tan_NGTT2008(1)_01 DVHC-DSLD 2010_nien giam tom tat 2010 (thuy)_09 Thuong mai va Du lich_01 Don vi HC" xfId="697"/>
    <cellStyle name="_07. NGTT2009-NN_07 Buu dien_Nien giam KT_TV 2010" xfId="698"/>
    <cellStyle name="_07. NGTT2009-NN_07 Buu dien_nien giam tom tat nong nghiep 2013" xfId="699"/>
    <cellStyle name="_07. NGTT2009-NN_07 Buu dien_Xl0000167" xfId="700"/>
    <cellStyle name="_09.GD-Yte_TT_MSDC2008_Ngiam_lamnghiep_2011_v2(1)(1)_Nongnghiep" xfId="701"/>
    <cellStyle name="_07. NGTT2009-NN_07 NGTT CN 2012" xfId="702"/>
    <cellStyle name="_07. NGTT2009-NN_Book3_06 Nong, lam nghiep 2010  (ok)" xfId="703"/>
    <cellStyle name="_07. NGTT2009-NN_08 Thuong mai Tong muc - Diep" xfId="704"/>
    <cellStyle name="_10.Bieuthegioi-tan_NGTT2008(1)_Book3_So lieu quoc te TH_09 Chi so gia 2011- VuTKG-1 (Ok)" xfId="705"/>
    <cellStyle name="_da sua bo nam 2000 VT- 2011 - NGTT diep_02  Dan so lao dong(OK)" xfId="706"/>
    <cellStyle name="1_Book3_So lieu quoc te(GDP)_09 Du lich" xfId="707"/>
    <cellStyle name="_07. NGTT2009-NN_Book3_08 Thuong mai va Du lich (Ok)_nien giam tom tat nong nghiep 2013" xfId="708"/>
    <cellStyle name="1_Book3_05 NGTT DN 2010 (OK)" xfId="709"/>
    <cellStyle name="_07. NGTT2009-NN_08 Thuong mai va Du lich (Ok)" xfId="710"/>
    <cellStyle name="_10.Bieuthegioi-tan_NGTT2008(1)_dan so phan tich 10 nam(moi)_Xl0000167" xfId="711"/>
    <cellStyle name="_07. NGTT2009-NN_Book3_02 Dan so 2010 (ok)" xfId="712"/>
    <cellStyle name="_07. NGTT2009-NN_08 Thuong mai va Du lich (Ok)_nien giam tom tat nong nghiep 2013" xfId="713"/>
    <cellStyle name="_NGTK-tomtat-2010-DSLD-10-3-2011_final_4_Nien giam KT_TV 2010" xfId="714"/>
    <cellStyle name="category" xfId="715"/>
    <cellStyle name="_07. NGTT2009-NN_08 Van tai" xfId="716"/>
    <cellStyle name="_07. NGTT2009-NN_So lieu quoc te(GDP)_10 Van tai va BCVT (da sua ok)_nien giam tom tat nong nghiep 2013" xfId="717"/>
    <cellStyle name="_10.Bieuthegioi-tan_NGTT2008(1)_So lieu quoc te(GDP)_TKQG" xfId="718"/>
    <cellStyle name="1_Lam nghiep, thuy san 2010 7" xfId="719"/>
    <cellStyle name="_07. NGTT2009-NN_08 Van tai_04 Doanh nghiep va CSKDCT 2012" xfId="720"/>
    <cellStyle name="_07. NGTT2009-NN_08 Van tai_Ca the" xfId="721"/>
    <cellStyle name="_07. NGTT2009-NN_08 Van tai_Mau" xfId="722"/>
    <cellStyle name="_07. NGTT2009-NN_08 Van tai_NGDD Ca The ok" xfId="723"/>
    <cellStyle name="_07. NGTT2009-NN_08 Van tai_nien giam 28.5.12_sua tn_Oanh-gui-3.15pm-28-5-2012" xfId="724"/>
    <cellStyle name="_07. NGTT2009-NN_08 Van tai_Nien giam KT_TV 2010" xfId="725"/>
    <cellStyle name="_07. NGTT2009-NN_Book3_So lieu quoc te TH_10 Van tai va BCVT (da sua ok)" xfId="726"/>
    <cellStyle name="_07. NGTT2009-NN_08 Van tai_nien giam tom tat nong nghiep 2013" xfId="727"/>
    <cellStyle name="_07. NGTT2009-NN_08 Van tai_Phan II (In)" xfId="728"/>
    <cellStyle name="_07. NGTT2009-NN_08 Van tai_Xl0000167" xfId="729"/>
    <cellStyle name="_07. NGTT2009-NN_08 Yte-van hoa_02 Danso_Laodong 2012(chuan) CO SO" xfId="730"/>
    <cellStyle name="_07. NGTT2009-NN_Book3_Nongnghiep_Nongnghiep NGDD 2012_cap nhat den 24-5-2013(1)" xfId="731"/>
    <cellStyle name="_10.Bieuthegioi-tan_NGTT2008(1)_dan so phan tich 10 nam(moi)_04 Doanh nghiep va CSKDCT 2012" xfId="732"/>
    <cellStyle name="_07. NGTT2009-NN_08 Yte-van hoa_05 Doanh nghiep va Ca the (25)" xfId="733"/>
    <cellStyle name="_07. NGTT2009-NN_08 Yte-van hoa_Ca the" xfId="734"/>
    <cellStyle name="_07. NGTT2009-NN_Lam nghiep, thuy san 2010 (ok)_nien giam tom tat du lich va XNK" xfId="735"/>
    <cellStyle name="_07. NGTT2009-NN_08 Yte-van hoa_ca the NGDD 2011" xfId="736"/>
    <cellStyle name="_07. NGTT2009-NN_08 Yte-van hoa_Mau" xfId="737"/>
    <cellStyle name="_07. NGTT2009-NN_10 VH, YT, GD, NGTT 2010 - (OK)_Bo sung 04 bieu Cong nghiep" xfId="738"/>
    <cellStyle name="_10.Bieuthegioi-tan_NGTT2008(1)_07 Buu dien_Ca the_ca the NGDD 2011" xfId="739"/>
    <cellStyle name="_07. NGTT2009-NN_08 Yte-van hoa_NGDD Ca The ok" xfId="740"/>
    <cellStyle name="_Book2_10 Market VH, YT, GD, NGTT 2011 _04 Doanh nghiep va CSKDCT 2012" xfId="741"/>
    <cellStyle name="_07. NGTT2009-NN_10 Market VH, YT, GD, NGTT 2011 _10 Van tai va BCVT (da sua ok)_Phan II (In)" xfId="742"/>
    <cellStyle name="_07. NGTT2009-NN_08 Yte-van hoa_Nien giam KT_TV 2010" xfId="743"/>
    <cellStyle name="1_11.Bieuthegioi-hien_NGTT2009_Nongnghiep_Nongnghiep NGDD 2012_cap nhat den 24-5-2013(1)" xfId="744"/>
    <cellStyle name="_07. NGTT2009-NN_08 Yte-van hoa_Phan II (In)" xfId="745"/>
    <cellStyle name="_Du lich_Nongnghiep NGDD 2012_cap nhat den 24-5-2013(1)" xfId="746"/>
    <cellStyle name="_07. NGTT2009-NN_09 Chi so gia 2011- VuTKG-1 (Ok)" xfId="747"/>
    <cellStyle name="1_Lam nghiep, thuy san 2010 (ok)_09 Thuong mai va Du lich" xfId="748"/>
    <cellStyle name="_07. NGTT2009-NN_09 Du lich_nien giam tom tat nong nghiep 2013" xfId="749"/>
    <cellStyle name="_07. NGTT2009-NN_09 Du lich_Phan II (In)" xfId="750"/>
    <cellStyle name="_07. NGTT2009-NN_09 Thuong mai va Du lich_01 Don vi HC" xfId="751"/>
    <cellStyle name="_07. NGTT2009-NN_Maket NGTT Doanh Nghiep 2011_XNK" xfId="752"/>
    <cellStyle name="1_Book3_XNK-2012" xfId="753"/>
    <cellStyle name="_07. NGTT2009-NN_09 Thuong mai va Du lich_Phan II (In)" xfId="754"/>
    <cellStyle name="_09.GD-Yte_TT_MSDC2008 2" xfId="755"/>
    <cellStyle name="_07. NGTT2009-NN_10 Market VH, YT, GD, NGTT 2011 _03 TKQG va Thu chi NSNN 2012" xfId="756"/>
    <cellStyle name="_07. NGTT2009-NN_10 Market VH, YT, GD, NGTT 2011 _04 Doanh nghiep va CSKDCT 2012" xfId="757"/>
    <cellStyle name="_Book2_So lieu quoc te(GDP)_11 (3)_Mau" xfId="758"/>
    <cellStyle name="_07. NGTT2009-NN_10 Market VH, YT, GD, NGTT 2011 _XNK_nien giam tom tat nong nghiep 2013" xfId="759"/>
    <cellStyle name="_07. NGTT2009-NN_10 Market VH, YT, GD, NGTT 2011 _08 Thuong mai Tong muc - Diep" xfId="760"/>
    <cellStyle name="_07. NGTT2009-NN_10 Market VH, YT, GD, NGTT 2011 _08 Thuong mai va Du lich (Ok)" xfId="761"/>
    <cellStyle name="1_Book3_So lieu quoc te(GDP)_12 Giao duc, Y Te va Muc songnam2011" xfId="762"/>
    <cellStyle name="_07. NGTT2009-NN_10 Market VH, YT, GD, NGTT 2011 _Ngiam_lamnghiep_2011_v2(1)(1)" xfId="763"/>
    <cellStyle name="千分位[0]_Book1" xfId="764"/>
    <cellStyle name="_07. NGTT2009-NN_10 Market VH, YT, GD, NGTT 2011 _08 Thuong mai va Du lich (Ok)_nien giam tom tat nong nghiep 2013" xfId="765"/>
    <cellStyle name="1_Book3_So lieu quoc te(GDP)_12 Giao duc, Y Te va Muc songnam2011_nien giam tom tat nong nghiep 2013" xfId="766"/>
    <cellStyle name="_07. NGTT2009-NN_10 Market VH, YT, GD, NGTT 2011 _09 Chi so gia 2011- VuTKG-1 (Ok)" xfId="767"/>
    <cellStyle name="1_Book3_10 Market VH, YT, GD, NGTT 2011 _Maket NGTT2012 LN,TS (7-1-2013)" xfId="768"/>
    <cellStyle name="1_So lieu quoc te(GDP)_XNK" xfId="769"/>
    <cellStyle name="_07. NGTT2009-NN_10 Market VH, YT, GD, NGTT 2011 _09 Chi so gia 2011- VuTKG-1 (Ok)_nien giam tom tat nong nghiep 2013" xfId="770"/>
    <cellStyle name="_10.Bieuthegioi-tan_NGTT2008(1)_10 Market VH, YT, GD, NGTT 2011 _TKQG" xfId="771"/>
    <cellStyle name="1_So lieu quoc te(GDP)_XNK_nien giam tom tat nong nghiep 2013" xfId="772"/>
    <cellStyle name="_07. NGTT2009-NN_10 Market VH, YT, GD, NGTT 2011 _09 Chi so gia 2011- VuTKG-1 (Ok)_Phan II (In)" xfId="773"/>
    <cellStyle name="1_So lieu quoc te(GDP)_XNK_Phan II (In)" xfId="774"/>
    <cellStyle name="_07. NGTT2009-NN_10 Market VH, YT, GD, NGTT 2011 _09 Du lich_nien giam tom tat nong nghiep 2013" xfId="775"/>
    <cellStyle name="_Book2_Nongnghiep_Bo sung 04 bieu Cong nghiep" xfId="776"/>
    <cellStyle name="_07. NGTT2009-NN_10 Market VH, YT, GD, NGTT 2011 _09 Du lich_Phan II (In)" xfId="777"/>
    <cellStyle name="_07. NGTT2009-NN_10 Market VH, YT, GD, NGTT 2011 _11 (3)_nien giam tom tat nong nghiep 2013" xfId="778"/>
    <cellStyle name="_10.Bieuthegioi-tan_NGTT2008(1)_01 DVHC-DSLD 2010_04 Doanh nghiep va CSKDCT 2012" xfId="779"/>
    <cellStyle name="_10.Bieuthegioi-tan_NGTT2008(1)_So lieu quoc te(GDP)_11 (3)_Mau" xfId="780"/>
    <cellStyle name="_07. NGTT2009-NN_10 Market VH, YT, GD, NGTT 2011 _12 (2)_04 Doanh nghiep va CSKDCT 2012" xfId="781"/>
    <cellStyle name="1_11.Bieuthegioi-hien_NGTT2009_12 (2)_Mau" xfId="782"/>
    <cellStyle name="_07. NGTT2009-NN_10 Market VH, YT, GD, NGTT 2011 _12 (2)_Mau" xfId="783"/>
    <cellStyle name="1_01 DVHC-DSLD 2010_nien giam tom tat 2010 (thuy)_04 Doanh nghiep va CSKDCT 2012" xfId="784"/>
    <cellStyle name="_07. NGTT2009-NN_Book3_10 Market VH, YT, GD, NGTT 2011 " xfId="785"/>
    <cellStyle name="_07. NGTT2009-NN_10 Market VH, YT, GD, NGTT 2011 _12 (2)_Phan II (In)" xfId="786"/>
    <cellStyle name="_07. NGTT2009-NN_Book3_10 Market VH, YT, GD, NGTT 2011 _So lieu quoc te TH_nien giam tom tat nong nghiep 2013" xfId="787"/>
    <cellStyle name="_07. NGTT2009-NN_11 (3)_Phan II (In)" xfId="788"/>
    <cellStyle name="_So lieu quoc te TH_02  Dan so lao dong(OK)" xfId="789"/>
    <cellStyle name="_07. NGTT2009-NN_10 Market VH, YT, GD, NGTT 2011 _12 (2)_Xl0000167" xfId="790"/>
    <cellStyle name="_07. NGTT2009-NN_10 Market VH, YT, GD, NGTT 2011 _12 Giao duc, Y Te va Muc songnam2011" xfId="791"/>
    <cellStyle name="1_11.Bieuthegioi-hien_NGTT2009_09 Du lich" xfId="792"/>
    <cellStyle name="_07. NGTT2009-NN_10 Market VH, YT, GD, NGTT 2011 _12 Giao duc, Y Te va Muc songnam2011_nien giam tom tat nong nghiep 2013" xfId="793"/>
    <cellStyle name="1_11.Bieuthegioi-hien_NGTT2009_09 Du lich_nien giam tom tat nong nghiep 2013" xfId="794"/>
    <cellStyle name="_07. NGTT2009-NN_10 Market VH, YT, GD, NGTT 2011 _12 Giao duc, Y Te va Muc songnam2011_Phan II (In)" xfId="795"/>
    <cellStyle name="1_11.Bieuthegioi-hien_NGTT2009_09 Du lich_Phan II (In)" xfId="796"/>
    <cellStyle name="_07. NGTT2009-NN_10 Market VH, YT, GD, NGTT 2011 _Giaoduc2013(ok)" xfId="797"/>
    <cellStyle name="_07. NGTT2009-NN_Book3_So lieu quoc te(GDP)_12 (2)" xfId="798"/>
    <cellStyle name="_07. NGTT2009-NN_10 Market VH, YT, GD, NGTT 2011 _Maket NGTT2012 LN,TS (7-1-2013)" xfId="799"/>
    <cellStyle name="Normal 39" xfId="800"/>
    <cellStyle name="Normal 44" xfId="801"/>
    <cellStyle name="_07. NGTT2009-NN_10 Market VH, YT, GD, NGTT 2011 _Maket NGTT2012 LN,TS (7-1-2013)_Nongnghiep" xfId="802"/>
    <cellStyle name="1_Book3_So lieu quoc te TH_10 Van tai va BCVT (da sua ok)" xfId="803"/>
    <cellStyle name="1_Lam nghiep, thuy san 2010_Maket NGTT2012 LN,TS (7-1-2013)" xfId="804"/>
    <cellStyle name="_07. NGTT2009-NN_10 Market VH, YT, GD, NGTT 2011 _NGTT LN,TS 2012 (Chuan)" xfId="805"/>
    <cellStyle name="_07. NGTT2009-NN_10 Market VH, YT, GD, NGTT 2011 _Nien giam TT Vu Nong nghiep 2012(solieu)-gui Vu TH 29-3-2013" xfId="806"/>
    <cellStyle name="_07. NGTT2009-NN_10 Market VH, YT, GD, NGTT 2011 _So lieu quoc te TH" xfId="807"/>
    <cellStyle name="_09.GD-Yte_TT_MSDC2008 15" xfId="808"/>
    <cellStyle name="_Book2_01 DVHC-DD-KH (10 bieu)" xfId="809"/>
    <cellStyle name="_Book2_06 NGTT LN,TS 2013 co so" xfId="810"/>
    <cellStyle name="_07. NGTT2009-NN_10 Market VH, YT, GD, NGTT 2011 _So lieu quoc te TH_nien giam tom tat nong nghiep 2013" xfId="811"/>
    <cellStyle name="_Buuchinh - Market_12 (2)_Xl0000167" xfId="812"/>
    <cellStyle name="1_Phan i (in)" xfId="813"/>
    <cellStyle name="_07. NGTT2009-NN_10 Market VH, YT, GD, NGTT 2011 _XNK" xfId="814"/>
    <cellStyle name="_07. NGTT2009-NN_Book3_05 Doanh nghiep va Ca the (25)" xfId="815"/>
    <cellStyle name="_07. NGTT2009-NN_10 Van tai va BCVT (da sua ok)" xfId="816"/>
    <cellStyle name="_07. NGTT2009-NN_10 Van tai va BCVT (da sua ok)_nien giam tom tat nong nghiep 2013" xfId="817"/>
    <cellStyle name="Comma 10" xfId="818"/>
    <cellStyle name="_07. NGTT2009-NN_11 (3)" xfId="819"/>
    <cellStyle name="1_Book3_So lieu quoc te(GDP)_03 TKQG va Thu chi NSNN 2012" xfId="820"/>
    <cellStyle name="_07. NGTT2009-NN_11 (3)_04 Doanh nghiep va CSKDCT 2012" xfId="821"/>
    <cellStyle name="_09.GD-Yte_TT_MSDC2008_So lieu quoc te(GDP)_NGTT LN,TS 2012 (Chuan)" xfId="822"/>
    <cellStyle name="_07. NGTT2009-NN_11 (3)_Mau" xfId="823"/>
    <cellStyle name="_10.Bieuthegioi-tan_NGTT2008(1)_Maket NGTT Cong nghiep 2011" xfId="824"/>
    <cellStyle name="_07. NGTT2009-NN_11 (3)_Xl0000167" xfId="825"/>
    <cellStyle name="Normal 6" xfId="826"/>
    <cellStyle name="_07. NGTT2009-NN_12 (2)" xfId="827"/>
    <cellStyle name="_07. NGTT2009-NN_12 (2)_04 Doanh nghiep va CSKDCT 2012" xfId="828"/>
    <cellStyle name="_NGTT 2011 - XNK - Market dasua_08 Thuong mai va Du lich (Ok)_nien giam tom tat nong nghiep 2013" xfId="829"/>
    <cellStyle name="_07. NGTT2009-NN_12 (2)_nien giam tom tat nong nghiep 2013" xfId="830"/>
    <cellStyle name="_Book2_10 Market VH, YT, GD, NGTT 2011 _12 (2)_Xl0000167" xfId="831"/>
    <cellStyle name="_07. NGTT2009-NN_12 (2)_Phan II (In)" xfId="832"/>
    <cellStyle name="_07. NGTT2009-NN_Maket NGTT Doanh Nghiep 2011_09 Chi so gia 2011- VuTKG-1 (Ok)" xfId="833"/>
    <cellStyle name="_10.Bieuthegioi-tan_NGTT2008(1)_Book3_Xl0000167" xfId="834"/>
    <cellStyle name="_07. NGTT2009-NN_12 (2)_Xl0000167" xfId="835"/>
    <cellStyle name="1_Book3_So lieu quoc te TH" xfId="836"/>
    <cellStyle name="Normal 86" xfId="837"/>
    <cellStyle name="Normal 91" xfId="838"/>
    <cellStyle name="_07. NGTT2009-NN_12 Chi so gia 2012(chuan) co so" xfId="839"/>
    <cellStyle name="_07. NGTT2009-NN_Book3_02 Danso_Laodong 2012(chuan) CO SO" xfId="840"/>
    <cellStyle name="1_Book3_08 Thuong mai va Du lich (Ok)_Phan II (In)" xfId="841"/>
    <cellStyle name="_07. NGTT2009-NN_12 Giao duc, Y Te va Muc songnam2011_Phan II (In)" xfId="842"/>
    <cellStyle name="_07. NGTT2009-NN_Book3" xfId="843"/>
    <cellStyle name="1_Book3_XNK" xfId="844"/>
    <cellStyle name="_07. NGTT2009-NN_Book3 16" xfId="845"/>
    <cellStyle name="1_So lieu quoc te(GDP)_08 Thuong mai Tong muc - Diep" xfId="846"/>
    <cellStyle name="_07. NGTT2009-NN_Book3_10 Market VH, YT, GD, NGTT 2011 _09 Chi so gia 2011- VuTKG-1 (Ok)" xfId="847"/>
    <cellStyle name="_10.Bieuthegioi-tan_NGTT2008(1)_Book3 15" xfId="848"/>
    <cellStyle name="_07. NGTT2009-NN_Book3 18" xfId="849"/>
    <cellStyle name="1_Book3_09 Chi so gia 2011- VuTKG-1 (Ok)_nien giam tom tat nong nghiep 2013" xfId="850"/>
    <cellStyle name="_07. NGTT2009-NN_Book3_01 DVHC-DSLD 2010" xfId="851"/>
    <cellStyle name="_07. NGTT2009-NN_Book3_02 Dan so Lao dong 2011" xfId="852"/>
    <cellStyle name="_07. NGTT2009-NN_Book3_02 DSLD_2011(ok).xls" xfId="853"/>
    <cellStyle name="_10.Bieuthegioi-tan_NGTT2008(1)_Book3_04 Doanh nghiep va CSKDCT 2012" xfId="854"/>
    <cellStyle name="_Du lich_02  Dan so lao dong(OK)" xfId="855"/>
    <cellStyle name="_07. NGTT2009-NN_Book3_03 TKQG va Thu chi NSNN 2012" xfId="856"/>
    <cellStyle name="_07. NGTT2009-NN_So lieu quoc te TH_12 Giao duc, Y Te va Muc songnam2011" xfId="857"/>
    <cellStyle name="_07. NGTT2009-NN_Book3_04 Doanh nghiep va CSKDCT 2012" xfId="858"/>
    <cellStyle name="_10.Bieuthegioi-tan_NGTT2008(1)_Lam nghiep, thuy san 2010 (ok)_08 Cong nghiep 2010" xfId="859"/>
    <cellStyle name="_07. NGTT2009-NN_Book3_05 NGTT DN 2010 (OK)_Bo sung 04 bieu Cong nghiep" xfId="860"/>
    <cellStyle name="_07. NGTT2009-NN_Book3_08 Thuong mai va Du lich (Ok)" xfId="861"/>
    <cellStyle name="_07. NGTT2009-NN_Book3_09 Chi so gia 2011- VuTKG-1 (Ok)" xfId="862"/>
    <cellStyle name="1_Book3_So lieu quoc te TH_nien giam tom tat du lich va XNK" xfId="863"/>
    <cellStyle name="1_Thuong mai va Du lich" xfId="864"/>
    <cellStyle name="_07. NGTT2009-NN_Book3_09 Chi so gia 2011- VuTKG-1 (Ok)_Phan II (In)" xfId="865"/>
    <cellStyle name="1_Thuong mai va Du lich_Phan II (In)" xfId="866"/>
    <cellStyle name="_07. NGTT2009-NN_Book3_09 Du lich" xfId="867"/>
    <cellStyle name="_07. NGTT2009-NN_Book3_09 Du lich_nien giam tom tat nong nghiep 2013" xfId="868"/>
    <cellStyle name="_07. NGTT2009-NN_Book3_09 Du lich_Phan II (In)" xfId="869"/>
    <cellStyle name="_Buuchinh - Market_12 (2)_04 Doanh nghiep va CSKDCT 2012" xfId="870"/>
    <cellStyle name="_07. NGTT2009-NN_Book3_10 Market VH, YT, GD, NGTT 2011 _02  Dan so lao dong(OK)" xfId="871"/>
    <cellStyle name="_07. NGTT2009-NN_Book3_10 Market VH, YT, GD, NGTT 2011 _05 Doanh nghiep va Ca the_2011 (Ok)" xfId="872"/>
    <cellStyle name="_07. NGTT2009-NN_Book3_10 Market VH, YT, GD, NGTT 2011 _08 Thuong mai Tong muc - Diep" xfId="873"/>
    <cellStyle name="_07. NGTT2009-NN_Book3_10 Market VH, YT, GD, NGTT 2011 _08 Thuong mai va Du lich (Ok)_nien giam tom tat nong nghiep 2013" xfId="874"/>
    <cellStyle name="_07. NGTT2009-NN_Book3_10 Market VH, YT, GD, NGTT 2011 _09 Chi so gia 2011- VuTKG-1 (Ok)_Phan II (In)" xfId="875"/>
    <cellStyle name="_07. NGTT2009-NN_Book3_10 Market VH, YT, GD, NGTT 2011 _09 Du lich" xfId="876"/>
    <cellStyle name="_10.Bieuthegioi-tan_NGTT2008(1)_Book3_So lieu quoc te(GDP)_Nongnghiep" xfId="877"/>
    <cellStyle name="_07. NGTT2009-NN_Book3_10 Market VH, YT, GD, NGTT 2011 _09 Du lich_nien giam tom tat nong nghiep 2013" xfId="878"/>
    <cellStyle name="_09.GD-Yte_TT_MSDC2008_So lieu quoc te(GDP)_11 (3)" xfId="879"/>
    <cellStyle name="1_10 Market VH, YT, GD, NGTT 2011 _12 (2)_Phan II (In)" xfId="880"/>
    <cellStyle name="_07. NGTT2009-NN_Book3_10 Market VH, YT, GD, NGTT 2011 _10 Van tai va BCVT (da sua ok)_nien giam tom tat nong nghiep 2013" xfId="881"/>
    <cellStyle name="_10.Bieuthegioi-tan_NGTT2008(1)_07 Buu dien_Ca the1(OK)" xfId="882"/>
    <cellStyle name="_07. NGTT2009-NN_Book3_10 Market VH, YT, GD, NGTT 2011 _10 Van tai va BCVT (da sua ok)_Phan II (In)" xfId="883"/>
    <cellStyle name="_09.GD-Yte_TT_MSDC2008_10 Market VH, YT, GD, NGTT 2011 _Ngiam_lamnghiep_2011_v2(1)(1)" xfId="884"/>
    <cellStyle name="1_Book3_Maket NGTT2012 LN,TS (7-1-2013)_Nongnghiep" xfId="885"/>
    <cellStyle name="1_Lam nghiep, thuy san 2010 16" xfId="886"/>
    <cellStyle name="_07. NGTT2009-NN_Book3_10 Market VH, YT, GD, NGTT 2011 _11 (3)" xfId="887"/>
    <cellStyle name="_07. NGTT2009-NN_Book3_10 Market VH, YT, GD, NGTT 2011 _11 (3)_Mau" xfId="888"/>
    <cellStyle name="_07. NGTT2009-NN_Book3_10 Market VH, YT, GD, NGTT 2011 _11 (3)_nien giam tom tat nong nghiep 2013" xfId="889"/>
    <cellStyle name="_10.Bieuthegioi-tan_NGTT2008(1)_05 Thuong mai_Mau_NGDD Ca The ok" xfId="890"/>
    <cellStyle name="_07. NGTT2009-NN_Book3_10 Market VH, YT, GD, NGTT 2011 _11 (3)_Phan II (In)" xfId="891"/>
    <cellStyle name="_07. NGTT2009-NN_Book3_10 Market VH, YT, GD, NGTT 2011 _11 (3)_Xl0000167" xfId="892"/>
    <cellStyle name="_07. NGTT2009-NN_Book3_10 Market VH, YT, GD, NGTT 2011 _12 (2)_04 Doanh nghiep va CSKDCT 2012" xfId="893"/>
    <cellStyle name="_Nonglamthuysan_11 (3)_Mau" xfId="894"/>
    <cellStyle name="_07. NGTT2009-NN_Book3_10 Market VH, YT, GD, NGTT 2011 _12 (2)_Mau" xfId="895"/>
    <cellStyle name="_07. NGTT2009-NN_Book3_10 Market VH, YT, GD, NGTT 2011 _12 (2)_nien giam tom tat nong nghiep 2013" xfId="896"/>
    <cellStyle name="_07. NGTT2009-NN_Book3_10 Market VH, YT, GD, NGTT 2011 _12 (2)_Phan II (In)" xfId="897"/>
    <cellStyle name="1_Maket NGTT Doanh Nghiep 2011_08 Thuong mai va Du lich (Ok)" xfId="898"/>
    <cellStyle name="_07. NGTT2009-NN_Book3_10 Market VH, YT, GD, NGTT 2011 _12 (2)_Xl0000167" xfId="899"/>
    <cellStyle name="_07. NGTT2009-NN_Book3_10 Market VH, YT, GD, NGTT 2011 _12 Giao duc, Y Te va Muc songnam2011" xfId="900"/>
    <cellStyle name="_07. NGTT2009-NN_Book3_10 Market VH, YT, GD, NGTT 2011 _12 Giao duc, Y Te va Muc songnam2011_nien giam tom tat nong nghiep 2013" xfId="901"/>
    <cellStyle name="_07. NGTT2009-NN_Book3_10 Market VH, YT, GD, NGTT 2011 _12 Giao duc, Y Te va Muc songnam2011_Phan II (In)" xfId="902"/>
    <cellStyle name="_10.Bieuthegioi-tan_NGTT2008(1)_Book3_So lieu quoc te(GDP)_NGTT LN,TS 2012 (Chuan)" xfId="903"/>
    <cellStyle name="_07. NGTT2009-NN_Book3_10 Market VH, YT, GD, NGTT 2011 _13 Van tai 2012" xfId="904"/>
    <cellStyle name="_10.Bieuthegioi-tan_NGTT2008(1)_07 Buu dien_Nien giam KT_TV 2010" xfId="905"/>
    <cellStyle name="_07. NGTT2009-NN_Book3_10 Market VH, YT, GD, NGTT 2011 _Giaoduc2013(ok)" xfId="906"/>
    <cellStyle name="_07. NGTT2009-NN_Book3_10 Market VH, YT, GD, NGTT 2011 _Maket NGTT2012 LN,TS (7-1-2013)" xfId="907"/>
    <cellStyle name="1_Book3_10 Market VH, YT, GD, NGTT 2011 _09 Du lich_Phan II (In)" xfId="908"/>
    <cellStyle name="_07. NGTT2009-NN_Book3_10 Market VH, YT, GD, NGTT 2011 _Maket NGTT2012 LN,TS (7-1-2013)_Nongnghiep" xfId="909"/>
    <cellStyle name="_10.Bieuthegioi-tan_NGTT2008(1)_Book3_05 NGTT DN 2010 (OK)_Bo sung 04 bieu Cong nghiep" xfId="910"/>
    <cellStyle name="1_Lam nghiep, thuy san 2010_11 (3)_Xl0000167" xfId="911"/>
    <cellStyle name="_07. NGTT2009-NN_Book3_10 Market VH, YT, GD, NGTT 2011 _Mau" xfId="912"/>
    <cellStyle name="_10.Bieuthegioi-tan_NGTT2008(1)_03 Dautu 2010_09 Thuong mai va Du lich_01 Don vi HC" xfId="913"/>
    <cellStyle name="_07. NGTT2009-NN_Book3_10 Market VH, YT, GD, NGTT 2011 _Ngiam_lamnghiep_2011_v2(1)(1)" xfId="914"/>
    <cellStyle name="_09.GD-Yte_TT_MSDC2008_NGDD Ca The ok" xfId="915"/>
    <cellStyle name="_07. NGTT2009-NN_Book3_10 Market VH, YT, GD, NGTT 2011 _Ngiam_lamnghiep_2011_v2(1)(1)_Nongnghiep" xfId="916"/>
    <cellStyle name="_07. NGTT2009-NN_Book3_10 Market VH, YT, GD, NGTT 2011 _NGTT LN,TS 2012 (Chuan)" xfId="917"/>
    <cellStyle name="_10_Market_VH_YT_GD_NGTT_2011_09 Chi so gia 2011- VuTKG-1 (Ok)_Phan II (In)" xfId="918"/>
    <cellStyle name="1_11.Bieuthegioi-hien_NGTT2009_Nien giam TT Vu Nong nghiep 2012(solieu)-gui Vu TH 29-3-2013" xfId="919"/>
    <cellStyle name="_07. NGTT2009-NN_Book3_10 Market VH, YT, GD, NGTT 2011 _Nien giam TT Vu Nong nghiep 2012(solieu)-gui Vu TH 29-3-2013" xfId="920"/>
    <cellStyle name="_07. NGTT2009-NN_Book3_10 Market VH, YT, GD, NGTT 2011 _Nongnghiep" xfId="921"/>
    <cellStyle name="_07. NGTT2009-NN_Book3_10 Market VH, YT, GD, NGTT 2011 _Nongnghiep NGDD 2012_cap nhat den 24-5-2013(1)" xfId="922"/>
    <cellStyle name="1_So lieu quoc te(GDP)_05 Doanh nghiep va Ca the_2011 (Ok)" xfId="923"/>
    <cellStyle name="_07. NGTT2009-NN_Book3_10 Market VH, YT, GD, NGTT 2011 _So lieu quoc te TH" xfId="924"/>
    <cellStyle name="_07. NGTT2009-NN_Book3_10 Market VH, YT, GD, NGTT 2011 _So lieu quoc te TH_Phan II (In)" xfId="925"/>
    <cellStyle name="_09.GD-Yte_TT_MSDC2008 7" xfId="926"/>
    <cellStyle name="_Book2_12 (2)_Xl0000167" xfId="927"/>
    <cellStyle name="_07. NGTT2009-NN_Book3_10 Market VH, YT, GD, NGTT 2011 _TKQG" xfId="928"/>
    <cellStyle name="_07. NGTT2009-NN_Book3_Ngiam_lamnghiep_2011_v2(1)(1)" xfId="929"/>
    <cellStyle name="_10.Bieuthegioi-tan_NGTT2008(1)_05 Thuong mai_nien giam tom tat nong nghiep 2013" xfId="930"/>
    <cellStyle name="1_12 Giao duc, Y Te va Muc songnam2011_nien giam tom tat nong nghiep 2013" xfId="931"/>
    <cellStyle name="_07. NGTT2009-NN_Book3_10 Market VH, YT, GD, NGTT 2011 _Xl0000147" xfId="932"/>
    <cellStyle name="_07. NGTT2009-NN_Book3_10 Market VH, YT, GD, NGTT 2011 _Xl0000167" xfId="933"/>
    <cellStyle name="Normal_05.NGTK_DNghiep_Trang20076.6To NXB" xfId="934"/>
    <cellStyle name="_07. NGTT2009-NN_Book3_10 Market VH, YT, GD, NGTT 2011 _XNK" xfId="935"/>
    <cellStyle name="_07. NGTT2009-NN_Book3_10 Market VH, YT, GD, NGTT 2011 _XNK_nien giam tom tat nong nghiep 2013" xfId="936"/>
    <cellStyle name="_3OK" xfId="937"/>
    <cellStyle name="_07. NGTT2009-NN_Book3_10 Market VH, YT, GD, NGTT 2011 _XNK_Phan II (In)" xfId="938"/>
    <cellStyle name="_10.Bieuthegioi-tan_NGTT2008(1)_Book3_Nongnghiep_Bo sung 04 bieu Cong nghiep" xfId="939"/>
    <cellStyle name="_07. NGTT2009-NN_Book3_10 Van tai va BCVT (da sua ok)" xfId="940"/>
    <cellStyle name="_07. NGTT2009-NN_Book3_10 Van tai va BCVT (da sua ok)_nien giam tom tat nong nghiep 2013" xfId="941"/>
    <cellStyle name="_10.Bieuthegioi-tan_NGTT2008(1)_12 (2)_Mau" xfId="942"/>
    <cellStyle name="_07. NGTT2009-NN_Book3_10 Van tai va BCVT (da sua ok)_Phan II (In)" xfId="943"/>
    <cellStyle name="_07. NGTT2009-NN_Book3_10 VH, YT, GD, NGTT 2010 - (OK)" xfId="944"/>
    <cellStyle name="_07. NGTT2009-NN_Book3_11 (3)_04 Doanh nghiep va CSKDCT 2012" xfId="945"/>
    <cellStyle name="1_Book3_10 Market VH, YT, GD, NGTT 2011 _Mau" xfId="946"/>
    <cellStyle name="Normal 59" xfId="947"/>
    <cellStyle name="Normal 64" xfId="948"/>
    <cellStyle name="_07. NGTT2009-NN_Book3_11 (3)_Mau" xfId="949"/>
    <cellStyle name="_Book2_So lieu quoc te(GDP)_09 Du lich_nien giam tom tat nong nghiep 2013" xfId="950"/>
    <cellStyle name="_07. NGTT2009-NN_Book3_11 (3)_Xl0000167" xfId="951"/>
    <cellStyle name="_07. NGTT2009-NN_Book3_12 (2)" xfId="952"/>
    <cellStyle name="_07. NGTT2009-NN_Book3_12 (2)_04 Doanh nghiep va CSKDCT 2012" xfId="953"/>
    <cellStyle name="_10_Market_VH_YT_GD_NGTT_2011_09 Chi so gia 2011- VuTKG-1 (Ok)" xfId="954"/>
    <cellStyle name="_07. NGTT2009-NN_Book3_12 (2)_Mau" xfId="955"/>
    <cellStyle name="_07. NGTT2009-NN_Book3_12 (2)_nien giam tom tat nong nghiep 2013" xfId="956"/>
    <cellStyle name="_Book2_So lieu quoc te(GDP)_06 NGTT LN,TS 2013 co so" xfId="957"/>
    <cellStyle name="_07. NGTT2009-NN_Book3_12 (2)_Phan II (In)" xfId="958"/>
    <cellStyle name="_07. NGTT2009-NN_Book3_12 (2)_Xl0000167" xfId="959"/>
    <cellStyle name="_07. NGTT2009-NN_Book3_12 Chi so gia 2012(chuan) co so" xfId="960"/>
    <cellStyle name="No_01 Don vi HC" xfId="961"/>
    <cellStyle name="_07. NGTT2009-NN_Book3_12 Giao duc, Y Te va Muc songnam2011" xfId="962"/>
    <cellStyle name="Dollar (zero dec) 2" xfId="963"/>
    <cellStyle name="_07. NGTT2009-NN_Book3_12 Giao duc, Y Te va Muc songnam2011_nien giam tom tat nong nghiep 2013" xfId="964"/>
    <cellStyle name="_07. NGTT2009-NN_Book3_12 Giao duc, Y Te va Muc songnam2011_Phan II (In)" xfId="965"/>
    <cellStyle name="_07. NGTT2009-NN_Book3_13 Van tai 2012" xfId="966"/>
    <cellStyle name="Normal 2 2" xfId="967"/>
    <cellStyle name="_07. NGTT2009-NN_Book3_Book1" xfId="968"/>
    <cellStyle name="_07. NGTT2009-NN_XNK_Bo sung 04 bieu Cong nghiep" xfId="969"/>
    <cellStyle name="_07. NGTT2009-NN_Book3_CucThongke-phucdap-Tuan-Anh" xfId="970"/>
    <cellStyle name="_07. NGTT2009-NN_Book3_Giaoduc2013(ok)" xfId="971"/>
    <cellStyle name="_07. NGTT2009-NN_Book3_GTSXNN" xfId="972"/>
    <cellStyle name="_07. NGTT2009-NN_Book3_GTSXNN_Nongnghiep NGDD 2012_cap nhat den 24-5-2013(1)" xfId="973"/>
    <cellStyle name="_07. NGTT2009-NN_Book3_Maket NGTT2012 LN,TS (7-1-2013)" xfId="974"/>
    <cellStyle name="Grey" xfId="975"/>
    <cellStyle name="_07. NGTT2009-NN_Book3_Maket NGTT2012 LN,TS (7-1-2013)_Nongnghiep" xfId="976"/>
    <cellStyle name="_09.GD-Yte_TT_MSDC2008_01 DVHC-DSLD 2010_Phan II (In)" xfId="977"/>
    <cellStyle name="_07. NGTT2009-NN_Book3_NGTT LN,TS 2012 (Chuan)" xfId="978"/>
    <cellStyle name="_09.GD-Yte_TT_MSDC2008_09 Du lich_Phan II (In)" xfId="979"/>
    <cellStyle name="_07. NGTT2009-NN_Book3_Nien giam day du  Nong nghiep 2010" xfId="980"/>
    <cellStyle name="_09.GD-Yte_TT_MSDC2008_Maket NGTT Thu chi NS 2011_09 Du lich" xfId="981"/>
    <cellStyle name="_10.Bieuthegioi-tan_NGTT2008(1)_08 Yte-van hoa_Xl0000167" xfId="982"/>
    <cellStyle name="_07. NGTT2009-NN_Book3_Nien giam TT Vu Nong nghiep 2012(solieu)-gui Vu TH 29-3-2013" xfId="983"/>
    <cellStyle name="_Buuchinh - Market_09 Du lich" xfId="984"/>
    <cellStyle name="_07. NGTT2009-NN_Book3_Nongnghiep" xfId="985"/>
    <cellStyle name="_10.Bieuthegioi-tan_NGTT2008(1)_06 Van tai_Nien giam KT_TV 2010" xfId="986"/>
    <cellStyle name="1_08 Yte-van hoa_02 Danso_Laodong 2012(chuan) CO SO" xfId="987"/>
    <cellStyle name="_07. NGTT2009-NN_Book3_Nongnghiep_Bo sung 04 bieu Cong nghiep" xfId="988"/>
    <cellStyle name="_07. NGTT2009-NN_Book3_Nongnghiep_Mau" xfId="989"/>
    <cellStyle name="_07. NGTT2009-NN_Book3_Nongnghiep_TKQG" xfId="990"/>
    <cellStyle name="_07. NGTT2009-NN_Book3_XNK_08 Thuong mai Tong muc - Diep_nien giam tom tat nong nghiep 2013" xfId="991"/>
    <cellStyle name="_Book2_10 Market VH, YT, GD, NGTT 2011 _08 Thuong mai va Du lich (Ok)_nien giam tom tat nong nghiep 2013" xfId="992"/>
    <cellStyle name="1_Lam nghiep, thuy san 2010 17" xfId="993"/>
    <cellStyle name="_07. NGTT2009-NN_Book3_Phan II (094-211)" xfId="994"/>
    <cellStyle name="_07. NGTT2009-NN_Book3_So lieu quoc te TH" xfId="995"/>
    <cellStyle name="_07. NGTT2009-NN_Book3_So lieu quoc te TH_08 Cong nghiep 2010" xfId="996"/>
    <cellStyle name="_07. NGTT2009-NN_Book3_So lieu quoc te TH_09 Chi so gia 2011- VuTKG-1 (Ok)" xfId="997"/>
    <cellStyle name="_07. NGTT2009-NN_Book3_So lieu quoc te TH_09 Du lich" xfId="998"/>
    <cellStyle name="_Book2_So lieu quoc te(GDP)_12 (2)_Mau" xfId="999"/>
    <cellStyle name="_07. NGTT2009-NN_Book3_So lieu quoc te TH_12 Giao duc, Y Te va Muc songnam2011" xfId="1000"/>
    <cellStyle name="_09.GD-Yte_TT_MSDC2008_So lieu quoc te(GDP)_12 So lieu quoc te (Ok)_nien giam tom tat nong nghiep 2013" xfId="1001"/>
    <cellStyle name="_07. NGTT2009-NN_Book3_So lieu quoc te TH_nien giam tom tat du lich va XNK" xfId="1002"/>
    <cellStyle name="1_08 Van tai_Mau_NGDD Ca The ok" xfId="1003"/>
    <cellStyle name="1_Book3_10 Van tai va BCVT (da sua ok)_Phan II (In)" xfId="1004"/>
    <cellStyle name="_07. NGTT2009-NN_Book3_So lieu quoc te TH_Nongnghiep" xfId="1005"/>
    <cellStyle name="_NGTT 2011 - XNK - Market dasua_12 Giao duc, Y Te va Muc songnam2011_nien giam tom tat nong nghiep 2013" xfId="1006"/>
    <cellStyle name="_07. NGTT2009-NN_Book3_So lieu quoc te TH_XNK" xfId="1007"/>
    <cellStyle name="_07. NGTT2009-NN_Book3_So lieu quoc te(GDP)" xfId="1008"/>
    <cellStyle name="_07. NGTT2009-NN_Book3_So lieu quoc te(GDP)_02  Dan so lao dong(OK)" xfId="1009"/>
    <cellStyle name="_07. NGTT2009-NN_Book3_XNK-2012" xfId="1010"/>
    <cellStyle name="Comma 3" xfId="1011"/>
    <cellStyle name="_07. NGTT2009-NN_Book3_So lieu quoc te(GDP)_03 TKQG va Thu chi NSNN 2012" xfId="1012"/>
    <cellStyle name="_07. NGTT2009-NN_Book3_So lieu quoc te(GDP)_04 Doanh nghiep va CSKDCT 2012" xfId="1013"/>
    <cellStyle name="_Book2_12 Giao duc, Y Te va Muc songnam2011" xfId="1014"/>
    <cellStyle name="1_10 Van tai va BCVT (da sua ok)" xfId="1015"/>
    <cellStyle name="1_Book3_09 Du lich_Phan II (In)" xfId="1016"/>
    <cellStyle name="_07. NGTT2009-NN_Book3_So lieu quoc te(GDP)_05 Doanh nghiep va Ca the_2011 (Ok)" xfId="1017"/>
    <cellStyle name="_07. NGTT2009-NN_Book3_So lieu quoc te(GDP)_06 NGTT LN,TS 2013 co so" xfId="1018"/>
    <cellStyle name="_07. NGTT2009-NN_Book3_So lieu quoc te(GDP)_07 NGTT CN 2012" xfId="1019"/>
    <cellStyle name="_07. NGTT2009-NN_Book3_So lieu quoc te(GDP)_08 Thuong mai Tong muc - Diep" xfId="1020"/>
    <cellStyle name="_07. NGTT2009-NN_Book3_So lieu quoc te(GDP)_08 Thuong mai va Du lich (Ok)" xfId="1021"/>
    <cellStyle name="1_11.Bieuthegioi-hien_NGTT2009_05 Doanh nghiep va Ca the_2011 (Ok)" xfId="1022"/>
    <cellStyle name="20% - Accent1 2" xfId="1023"/>
    <cellStyle name="_07. NGTT2009-NN_Book3_So lieu quoc te(GDP)_08 Thuong mai va Du lich (Ok)_nien giam tom tat nong nghiep 2013" xfId="1024"/>
    <cellStyle name="1_03 Dautu 2010_08 Thuong mai Tong muc - Diep" xfId="1025"/>
    <cellStyle name="20% - Accent4 2" xfId="1026"/>
    <cellStyle name="_07. NGTT2009-NN_Book3_So lieu quoc te(GDP)_08 Thuong mai va Du lich (Ok)_Phan II (In)" xfId="1027"/>
    <cellStyle name="40% - Accent3 2" xfId="1028"/>
    <cellStyle name="_07. NGTT2009-NN_Book3_So lieu quoc te(GDP)_09 Chi so gia 2011- VuTKG-1 (Ok)" xfId="1029"/>
    <cellStyle name="_07. NGTT2009-NN_Book3_So lieu quoc te(GDP)_09 Chi so gia 2011- VuTKG-1 (Ok)_nien giam tom tat nong nghiep 2013" xfId="1030"/>
    <cellStyle name="_10.Bieuthegioi-tan_NGTT2008(1)_Book3_So lieu quoc te TH_10 Van tai va BCVT (da sua ok)" xfId="1031"/>
    <cellStyle name="_07. NGTT2009-NN_Book3_So lieu quoc te(GDP)_09 Chi so gia 2011- VuTKG-1 (Ok)_Phan II (In)" xfId="1032"/>
    <cellStyle name="_07. NGTT2009-NN_Book3_So lieu quoc te(GDP)_09 Du lich" xfId="1033"/>
    <cellStyle name="_07. NGTT2009-NN_Book3_So lieu quoc te(GDP)_09 Du lich_nien giam tom tat nong nghiep 2013" xfId="1034"/>
    <cellStyle name="_07. NGTT2009-NN_Book3_So lieu quoc te(GDP)_09 Du lich_Phan II (In)" xfId="1035"/>
    <cellStyle name="1 3" xfId="1036"/>
    <cellStyle name="1_Book3_Nien giam day du  Nong nghiep 2010" xfId="1037"/>
    <cellStyle name="_07. NGTT2009-NN_Book3_So lieu quoc te(GDP)_10 Van tai va BCVT (da sua ok)" xfId="1038"/>
    <cellStyle name="_07. NGTT2009-NN_Book3_So lieu quoc te(GDP)_10 Van tai va BCVT (da sua ok)_nien giam tom tat nong nghiep 2013" xfId="1039"/>
    <cellStyle name="1_Book1" xfId="1040"/>
    <cellStyle name="1_Lam nghiep, thuy san 2010_XNK" xfId="1041"/>
    <cellStyle name="_07. NGTT2009-NN_Book3_So lieu quoc te(GDP)_10 Van tai va BCVT (da sua ok)_Phan II (In)" xfId="1042"/>
    <cellStyle name="_07. NGTT2009-NN_Book3_So lieu quoc te(GDP)_11 (3)" xfId="1043"/>
    <cellStyle name="_07. NGTT2009-NN_Book3_So lieu quoc te(GDP)_11 (3)_04 Doanh nghiep va CSKDCT 2012" xfId="1044"/>
    <cellStyle name="_07. NGTT2009-NN_Book3_So lieu quoc te(GDP)_11 (3)_Mau" xfId="1045"/>
    <cellStyle name="_07. NGTT2009-NN_GTSXNN" xfId="1046"/>
    <cellStyle name="_07. NGTT2009-NN_Book3_So lieu quoc te(GDP)_11 (3)_nien giam tom tat nong nghiep 2013" xfId="1047"/>
    <cellStyle name="_07. NGTT2009-NN_Book3_So lieu quoc te(GDP)_11 (3)_Phan II (In)" xfId="1048"/>
    <cellStyle name="_09.GD-Yte_TT_MSDC2008_Maket NGTT2012 LN,TS (7-1-2013)" xfId="1049"/>
    <cellStyle name="_07. NGTT2009-NN_Book3_So lieu quoc te(GDP)_12 (2)_04 Doanh nghiep va CSKDCT 2012" xfId="1050"/>
    <cellStyle name="_07. NGTT2009-NN_Book3_So lieu quoc te(GDP)_12 (2)_Mau" xfId="1051"/>
    <cellStyle name="_07. NGTT2009-NN_Book3_So lieu quoc te(GDP)_12 (2)_nien giam tom tat nong nghiep 2013" xfId="1052"/>
    <cellStyle name="_07. NGTT2009-NN_Book3_So lieu quoc te(GDP)_12 (2)_Phan II (In)" xfId="1053"/>
    <cellStyle name="_07. NGTT2009-NN_Book3_So lieu quoc te(GDP)_12 (2)_Xl0000167" xfId="1054"/>
    <cellStyle name="_07. NGTT2009-NN_Book3_So lieu quoc te(GDP)_12 Giao duc, Y Te va Muc songnam2011" xfId="1055"/>
    <cellStyle name="_09.GD-Yte_TT_MSDC2008_08 Thuong mai Tong muc - Diep" xfId="1056"/>
    <cellStyle name="_07. NGTT2009-NN_Book3_So lieu quoc te(GDP)_12 Giao duc, Y Te va Muc songnam2011_nien giam tom tat nong nghiep 2013" xfId="1057"/>
    <cellStyle name="_10.Bieuthegioi-tan_NGTT2008(1)_Maket NGTT Doanh Nghiep 2011_09 Chi so gia 2011- VuTKG-1 (Ok)" xfId="1058"/>
    <cellStyle name="1_08 Van tai_Mau" xfId="1059"/>
    <cellStyle name="_07. NGTT2009-NN_Book3_So lieu quoc te(GDP)_12 Giao duc, Y Te va Muc songnam2011_Phan II (In)" xfId="1060"/>
    <cellStyle name="_07. NGTT2009-NN_Book3_So lieu quoc te(GDP)_12 So lieu quoc te (Ok)" xfId="1061"/>
    <cellStyle name="_07. NGTT2009-NN_Book3_So lieu quoc te(GDP)_12 So lieu quoc te (Ok)_nien giam tom tat nong nghiep 2013" xfId="1062"/>
    <cellStyle name="_07. NGTT2009-NN_Book3_So lieu quoc te(GDP)_12 So lieu quoc te (Ok)_Phan II (In)" xfId="1063"/>
    <cellStyle name="_Book2_10 Market VH, YT, GD, NGTT 2011 _XNK_nien giam tom tat nong nghiep 2013" xfId="1064"/>
    <cellStyle name="_07. NGTT2009-NN_Book3_So lieu quoc te(GDP)_13 Van tai 2012" xfId="1065"/>
    <cellStyle name="_Book2_So lieu quoc te(GDP)_11 (3)_Phan II (In)" xfId="1066"/>
    <cellStyle name="1_So lieu quoc te(GDP)_04 Doanh nghiep va CSKDCT 2012" xfId="1067"/>
    <cellStyle name="_07. NGTT2009-NN_Book3_So lieu quoc te(GDP)_Maket NGTT2012 LN,TS (7-1-2013)" xfId="1068"/>
    <cellStyle name="_09.GD-Yte_TT_MSDC2008_12 (2)_04 Doanh nghiep va CSKDCT 2012" xfId="1069"/>
    <cellStyle name="_07. NGTT2009-NN_Book3_So lieu quoc te(GDP)_Maket NGTT2012 LN,TS (7-1-2013)_Nongnghiep" xfId="1070"/>
    <cellStyle name="_09.GD-Yte_TT_MSDC2008_10 Van tai va BCVT (da sua ok)_nien giam tom tat nong nghiep 2013" xfId="1071"/>
    <cellStyle name="Normal 102" xfId="1072"/>
    <cellStyle name="_07. NGTT2009-NN_Book3_So lieu quoc te(GDP)_Mau" xfId="1073"/>
    <cellStyle name="_NGTK-tomtat-2010-DSLD-10-3-2011_final_4_Xl0000167" xfId="1074"/>
    <cellStyle name="1_03 Dautu 2010_09 Thuong mai va Du lich_Phan II (In)" xfId="1075"/>
    <cellStyle name="_07. NGTT2009-NN_Book3_So lieu quoc te(GDP)_Ngiam_lamnghiep_2011_v2(1)(1)" xfId="1076"/>
    <cellStyle name="_07. NGTT2009-NN_Book3_So lieu quoc te(GDP)_Ngiam_lamnghiep_2011_v2(1)(1)_Nongnghiep" xfId="1077"/>
    <cellStyle name="_07. NGTT2009-NN_Maket NGTT Thu chi NS 2011_12 Giao duc, Y Te va Muc songnam2011" xfId="1078"/>
    <cellStyle name="_07. NGTT2009-NN_Book3_So lieu quoc te(GDP)_NGTT LN,TS 2012 (Chuan)" xfId="1079"/>
    <cellStyle name="_07. NGTT2009-NN_Book3_So lieu quoc te(GDP)_Nien giam TT Vu Nong nghiep 2012(solieu)-gui Vu TH 29-3-2013" xfId="1080"/>
    <cellStyle name="_07. NGTT2009-NN_Book3_So lieu quoc te(GDP)_Nongnghiep" xfId="1081"/>
    <cellStyle name="_07. NGTT2009-NN_So lieu quoc te(GDP)_09 Chi so gia 2011- VuTKG-1 (Ok)_nien giam tom tat nong nghiep 2013" xfId="1082"/>
    <cellStyle name="_07. NGTT2009-NN_Book3_So lieu quoc te(GDP)_Nongnghiep NGDD 2012_cap nhat den 24-5-2013(1)" xfId="1083"/>
    <cellStyle name="_Buuchinh - Market_11 (3)_04 Doanh nghiep va CSKDCT 2012" xfId="1084"/>
    <cellStyle name="_07. NGTT2009-NN_Book3_So lieu quoc te(GDP)_TKQG" xfId="1085"/>
    <cellStyle name="_07. NGTT2009-NN_Book3_So lieu quoc te(GDP)_Xl0000147" xfId="1086"/>
    <cellStyle name="_07. NGTT2009-NN_Book3_So lieu quoc te(GDP)_Xl0000167" xfId="1087"/>
    <cellStyle name="_07. NGTT2009-NN_Book3_So lieu quoc te(GDP)_XNK" xfId="1088"/>
    <cellStyle name="_Book2_So lieu quoc te(GDP)_09 Chi so gia 2011- VuTKG-1 (Ok)_Phan II (In)" xfId="1089"/>
    <cellStyle name="_07. NGTT2009-NN_Book3_So lieu quoc te(GDP)_XNK_nien giam tom tat nong nghiep 2013" xfId="1090"/>
    <cellStyle name="_07. NGTT2009-NN_Book3_So lieu quoc te(GDP)_XNK_Phan II (In)" xfId="1091"/>
    <cellStyle name="_07. NGTT2009-NN_Book3_TKQG" xfId="1092"/>
    <cellStyle name="_07. NGTT2009-NN_Book3_Xl0000147" xfId="1093"/>
    <cellStyle name="¹éºÐÀ²_      " xfId="1094"/>
    <cellStyle name="_07. NGTT2009-NN_Book3_XNK" xfId="1095"/>
    <cellStyle name="_10.Bieuthegioi-tan_NGTT2008(1)_So lieu quoc te TH_nien giam tom tat du lich va XNK" xfId="1096"/>
    <cellStyle name="_07. NGTT2009-NN_Book3_XNK_08 Thuong mai Tong muc - Diep" xfId="1097"/>
    <cellStyle name="_Book2_10 Market VH, YT, GD, NGTT 2011 _08 Thuong mai va Du lich (Ok)" xfId="1098"/>
    <cellStyle name="_07. NGTT2009-NN_Book3_XNK_08 Thuong mai Tong muc - Diep_Phan II (In)" xfId="1099"/>
    <cellStyle name="_Book2_10 Market VH, YT, GD, NGTT 2011 _08 Thuong mai va Du lich (Ok)_Phan II (In)" xfId="1100"/>
    <cellStyle name="Normal 103" xfId="1101"/>
    <cellStyle name="_07. NGTT2009-NN_Book3_XNK_Bo sung 04 bieu Cong nghiep" xfId="1102"/>
    <cellStyle name="_07. NGTT2009-NN_Book3_XNK-2012_nien giam tom tat nong nghiep 2013" xfId="1103"/>
    <cellStyle name="_07. NGTT2009-NN_Book3_XNK-Market" xfId="1104"/>
    <cellStyle name="_07. NGTT2009-NN_Book4" xfId="1105"/>
    <cellStyle name="_10.Bieuthegioi-tan_NGTT2008(1)_Book3_So lieu quoc te(GDP)_08 Thuong mai va Du lich (Ok)_nien giam tom tat nong nghiep 2013" xfId="1106"/>
    <cellStyle name="_07. NGTT2009-NN_Book4_08 Cong nghiep 2010" xfId="1107"/>
    <cellStyle name="1_So lieu quoc te(GDP)_Maket NGTT2012 LN,TS (7-1-2013)" xfId="1108"/>
    <cellStyle name="_07. NGTT2009-NN_Book4_08 Thuong mai va Du lich (Ok)" xfId="1109"/>
    <cellStyle name="_07. NGTT2009-NN_Book4_09 Chi so gia 2011- VuTKG-1 (Ok)" xfId="1110"/>
    <cellStyle name="_07. NGTT2009-NN_Book4_09 Du lich" xfId="1111"/>
    <cellStyle name="_Book2_10 Market VH, YT, GD, NGTT 2011 _12 (2)" xfId="1112"/>
    <cellStyle name="_07. NGTT2009-NN_Book4_10 Van tai va BCVT (da sua ok)" xfId="1113"/>
    <cellStyle name="_10.Bieuthegioi-tan_NGTT2008(1)_12 (2)" xfId="1114"/>
    <cellStyle name="_Book2 18" xfId="1115"/>
    <cellStyle name="_07. NGTT2009-NN_Book4_12 Giao duc, Y Te va Muc songnam2011" xfId="1116"/>
    <cellStyle name="_NGTT 2011 - XNK - Market dasua_07 NGTT CN 2012" xfId="1117"/>
    <cellStyle name="_07. NGTT2009-NN_Book4_12 So lieu quoc te (Ok)" xfId="1118"/>
    <cellStyle name="1_03 TKQG" xfId="1119"/>
    <cellStyle name="_07. NGTT2009-NN_Book4_Book1" xfId="1120"/>
    <cellStyle name="_07. NGTT2009-NN_Book4_nien giam tom tat du lich va XNK" xfId="1121"/>
    <cellStyle name="Normal 3" xfId="1122"/>
    <cellStyle name="_07. NGTT2009-NN_Book4_Nongnghiep" xfId="1123"/>
    <cellStyle name="Accent3 2" xfId="1124"/>
    <cellStyle name="_07. NGTT2009-NN_Book4_XNK" xfId="1125"/>
    <cellStyle name="_07. NGTT2009-NN_Book4_XNK-2012" xfId="1126"/>
    <cellStyle name="_07. NGTT2009-NN_Maket NGTT Doanh Nghiep 2011_nien giam tom tat du lich va XNK" xfId="1127"/>
    <cellStyle name="gia" xfId="1128"/>
    <cellStyle name="_07. NGTT2009-NN_CSKDCT 2010" xfId="1129"/>
    <cellStyle name="_07. NGTT2009-NN_Dat Dai NGTT -2013" xfId="1130"/>
    <cellStyle name="_07. NGTT2009-NN_CSKDCT 2010_Bo sung 04 bieu Cong nghiep" xfId="1131"/>
    <cellStyle name="1_07 Buu dien" xfId="1132"/>
    <cellStyle name="_07. NGTT2009-NN_CucThongke-phucdap-Tuan-Anh" xfId="1133"/>
    <cellStyle name="_Buuchinh - Market" xfId="1134"/>
    <cellStyle name="_07. NGTT2009-NN_dan so phan tich 10 nam(moi)" xfId="1135"/>
    <cellStyle name="_KT_TG_4" xfId="1136"/>
    <cellStyle name="_07. NGTT2009-NN_dan so phan tich 10 nam(moi)_02 Danso_Laodong 2012(chuan) CO SO" xfId="1137"/>
    <cellStyle name="1_Book3_So lieu quoc te(GDP)_09 Chi so gia 2011- VuTKG-1 (Ok)" xfId="1138"/>
    <cellStyle name="_07. NGTT2009-NN_dan so phan tich 10 nam(moi)_04 Doanh nghiep va CSKDCT 2012" xfId="1139"/>
    <cellStyle name="1_10 Market VH, YT, GD, NGTT 2011 _03 TKQG va Thu chi NSNN 2012" xfId="1140"/>
    <cellStyle name="1_10 Market VH, YT, GD, NGTT 2011 _05 Doanh nghiep va Ca the_2011 (Ok)" xfId="1141"/>
    <cellStyle name="_07. NGTT2009-NN_dan so phan tich 10 nam(moi)_05 Doanh nghiep va Ca the (25)" xfId="1142"/>
    <cellStyle name="_07. NGTT2009-NN_dan so phan tich 10 nam(moi)_Ca the" xfId="1143"/>
    <cellStyle name="_So lieu quoc te TH_08 Thuong mai va Du lich (Ok)_Phan II (In)" xfId="1144"/>
    <cellStyle name="_07. NGTT2009-NN_dan so phan tich 10 nam(moi)_ca the NGDD 2011" xfId="1145"/>
    <cellStyle name="_07. NGTT2009-NN_dan so phan tich 10 nam(moi)_Ca the_ca the NGDD 2011" xfId="1146"/>
    <cellStyle name="_09.GD-Yte_TT_MSDC2008_12 (2)" xfId="1147"/>
    <cellStyle name="_Buuchinh - Market_TKQG" xfId="1148"/>
    <cellStyle name="_Nonglamthuysan_02  Dan so lao dong(OK)" xfId="1149"/>
    <cellStyle name="_07. NGTT2009-NN_dan so phan tich 10 nam(moi)_Ca the1(OK)" xfId="1150"/>
    <cellStyle name="_07. NGTT2009-NN_dan so phan tich 10 nam(moi)_Mau" xfId="1151"/>
    <cellStyle name="1_03 Dautu 2010_04 Doanh nghiep va CSKDCT 2012" xfId="1152"/>
    <cellStyle name="_07. NGTT2009-NN_dan so phan tich 10 nam(moi)_Mau_NGDD Ca The ok" xfId="1153"/>
    <cellStyle name="_NGTT 2011 - XNK - Market dasua_11 (3)_Mau" xfId="1154"/>
    <cellStyle name="_07. NGTT2009-NN_dan so phan tich 10 nam(moi)_NGDD Ca The ok" xfId="1155"/>
    <cellStyle name="_07. NGTT2009-NN_dan so phan tich 10 nam(moi)_nien giam 28.5.12_sua tn_Oanh-gui-3.15pm-28-5-2012" xfId="1156"/>
    <cellStyle name="1_Book3_11 (3)_Mau" xfId="1157"/>
    <cellStyle name="_07. NGTT2009-NN_dan so phan tich 10 nam(moi)_Nien giam KT_TV 2010" xfId="1158"/>
    <cellStyle name="_09.GD-Yte_TT_MSDC2008_Maket NGTT Thu chi NS 2011_09 Chi so gia 2011- VuTKG-1 (Ok)" xfId="1159"/>
    <cellStyle name="_NGTT 2011 - XNK_nien giam tom tat nong nghiep 2013" xfId="1160"/>
    <cellStyle name="_07. NGTT2009-NN_dan so phan tich 10 nam(moi)_nien giam tom tat nong nghiep 2013" xfId="1161"/>
    <cellStyle name="_Buuchinh - Market_04 Doanh nghiep va CSKDCT 2012" xfId="1162"/>
    <cellStyle name="_07. NGTT2009-NN_dan so phan tich 10 nam(moi)_Phan II (In)" xfId="1163"/>
    <cellStyle name="_07. NGTT2009-NN_dan so phan tich 10 nam(moi)_Xl0000167" xfId="1164"/>
    <cellStyle name="1_01 DVHC-DSLD 2010_01 Don vi HC" xfId="1165"/>
    <cellStyle name="_07. NGTT2009-NN_Giaoduc2013(ok)" xfId="1166"/>
    <cellStyle name="_Book2_09 Du lich" xfId="1167"/>
    <cellStyle name="1_Book3_10 Market VH, YT, GD, NGTT 2011 _04 Doanh nghiep va CSKDCT 2012" xfId="1168"/>
    <cellStyle name="1_So lieu quoc te(GDP)_12 So lieu quoc te (Ok)_Phan II (In)" xfId="1169"/>
    <cellStyle name="_07. NGTT2009-NN_GTSXNN_Nongnghiep NGDD 2012_cap nhat den 24-5-2013(1)" xfId="1170"/>
    <cellStyle name="_Book2_So lieu quoc te(GDP)_09 Du lich" xfId="1171"/>
    <cellStyle name="_07. NGTT2009-NN_Lam nghiep, thuy san 2010 (ok)" xfId="1172"/>
    <cellStyle name="_07. NGTT2009-NN_Lam nghiep, thuy san 2010 (ok)_08 Cong nghiep 2010" xfId="1173"/>
    <cellStyle name="_07. NGTT2009-NN_Lam nghiep, thuy san 2010 (ok)_08 Thuong mai va Du lich (Ok)" xfId="1174"/>
    <cellStyle name="1_Book3_So lieu quoc te(GDP)_10 Van tai va BCVT (da sua ok)_Phan II (In)" xfId="1175"/>
    <cellStyle name="Bad 2" xfId="1176"/>
    <cellStyle name="_07. NGTT2009-NN_Lam nghiep, thuy san 2010 (ok)_09 Chi so gia 2011- VuTKG-1 (Ok)" xfId="1177"/>
    <cellStyle name="_07. NGTT2009-NN_Lam nghiep, thuy san 2010 (ok)_09 Du lich" xfId="1178"/>
    <cellStyle name="_Buuchinh - Market_10 Van tai va BCVT (da sua ok)" xfId="1179"/>
    <cellStyle name="_07. NGTT2009-NN_Lam nghiep, thuy san 2010 (ok)_10 Van tai va BCVT (da sua ok)" xfId="1180"/>
    <cellStyle name="_Book2_11 (3)_04 Doanh nghiep va CSKDCT 2012" xfId="1181"/>
    <cellStyle name="_07. NGTT2009-NN_Lam nghiep, thuy san 2010 (ok)_12 Giao duc, Y Te va Muc songnam2011" xfId="1182"/>
    <cellStyle name="_07. NGTT2009-NN_Lam nghiep, thuy san 2010 (ok)_Nongnghiep" xfId="1183"/>
    <cellStyle name="1_08 Yte-van hoa_NGDD Ca The ok" xfId="1184"/>
    <cellStyle name="1_So lieu quoc te(GDP)_Xl0000167" xfId="1185"/>
    <cellStyle name="40% - Accent5 2" xfId="1186"/>
    <cellStyle name="_07. NGTT2009-NN_Lam nghiep, thuy san 2010 (ok)_XNK" xfId="1187"/>
    <cellStyle name="_10.Bieuthegioi-tan_NGTT2008(1)_10 Market VH, YT, GD, NGTT 2011 " xfId="1188"/>
    <cellStyle name="_10.Bieuthegioi-tan_NGTT2008(1)_Book3_06 Nong, lam nghiep 2010  (ok)" xfId="1189"/>
    <cellStyle name="_07. NGTT2009-NN_Maket NGTT Cong nghiep 2011" xfId="1190"/>
    <cellStyle name="_09.GD-Yte_TT_MSDC2008_10 Market VH, YT, GD, NGTT 2011 _03 TKQG va Thu chi NSNN 2012" xfId="1191"/>
    <cellStyle name="_07. NGTT2009-NN_Maket NGTT Cong nghiep 2011_08 Cong nghiep 2010" xfId="1192"/>
    <cellStyle name="_07. NGTT2009-NN_Maket NGTT Cong nghiep 2011_08 Thuong mai va Du lich (Ok)" xfId="1193"/>
    <cellStyle name="_10.Bieuthegioi-tan_NGTT2008(1)_Tong hop 1" xfId="1194"/>
    <cellStyle name="_6OK" xfId="1195"/>
    <cellStyle name="_07. NGTT2009-NN_Maket NGTT Cong nghiep 2011_09 Chi so gia 2011- VuTKG-1 (Ok)" xfId="1196"/>
    <cellStyle name="_Du lich_12 (2)_Mau" xfId="1197"/>
    <cellStyle name="_07. NGTT2009-NN_Maket NGTT Cong nghiep 2011_09 Du lich" xfId="1198"/>
    <cellStyle name="_09.GD-Yte_TT_MSDC2008_10 Market VH, YT, GD, NGTT 2011 _Giaoduc2013(ok)" xfId="1199"/>
    <cellStyle name="_10.Bieuthegioi-tan_NGTT2008(1)_06 Van tai_nien giam 28.5.12_sua tn_Oanh-gui-3.15pm-28-5-2012" xfId="1200"/>
    <cellStyle name="_10.Bieuthegioi-tan_NGTT2008(1)_Maket NGTT Doanh Nghiep 2011_12 Giao duc, Y Te va Muc songnam2011" xfId="1201"/>
    <cellStyle name="1_Book3_Nongnghiep_Nongnghiep NGDD 2012_cap nhat den 24-5-2013(1)" xfId="1202"/>
    <cellStyle name="_07. NGTT2009-NN_Maket NGTT Cong nghiep 2011_10 Van tai va BCVT (da sua ok)" xfId="1203"/>
    <cellStyle name="_10.Bieuthegioi-tan_NGTT2008(1)_08 Yte-van hoa_Phan II (In)" xfId="1204"/>
    <cellStyle name="1_Lam nghiep, thuy san 2010 (ok)_Nongnghiep" xfId="1205"/>
    <cellStyle name="_07. NGTT2009-NN_Maket NGTT Cong nghiep 2011_12 Giao duc, Y Te va Muc songnam2011" xfId="1206"/>
    <cellStyle name="1_dan so phan tich 10 nam(moi)_ca the NGDD 2011" xfId="1207"/>
    <cellStyle name="_07. NGTT2009-NN_Maket NGTT Cong nghiep 2011_nien giam tom tat du lich va XNK" xfId="1208"/>
    <cellStyle name="_So lieu quoc te TH_09 Du lich_Phan II (In)" xfId="1209"/>
    <cellStyle name="1_Book3_So lieu quoc te(GDP)_12 So lieu quoc te (Ok)_Phan II (In)" xfId="1210"/>
    <cellStyle name="_07. NGTT2009-NN_Maket NGTT Cong nghiep 2011_Nongnghiep" xfId="1211"/>
    <cellStyle name="_Tong hop NGTT_Nien giam KT_TV 2010" xfId="1212"/>
    <cellStyle name="1_Book3_10 Market VH, YT, GD, NGTT 2011 _12 (2)_nien giam tom tat nong nghiep 2013" xfId="1213"/>
    <cellStyle name="_07. NGTT2009-NN_Maket NGTT Cong nghiep 2011_XNK" xfId="1214"/>
    <cellStyle name="_07. NGTT2009-NN_Maket NGTT Doanh Nghiep 2011" xfId="1215"/>
    <cellStyle name="_07. NGTT2009-NN_Maket NGTT Doanh Nghiep 2011_08 Cong nghiep 2010" xfId="1216"/>
    <cellStyle name="_07. NGTT2009-NN_Maket NGTT Doanh Nghiep 2011_08 Thuong mai va Du lich (Ok)" xfId="1217"/>
    <cellStyle name="_07. NGTT2009-NN_Maket NGTT Doanh Nghiep 2011_09 Du lich" xfId="1218"/>
    <cellStyle name="_07. NGTT2009-NN_Maket NGTT Doanh Nghiep 2011_10 Van tai va BCVT (da sua ok)" xfId="1219"/>
    <cellStyle name="_Book2_02 Danso_Laodong 2012(chuan) CO SO" xfId="1220"/>
    <cellStyle name="_07. NGTT2009-NN_Maket NGTT Doanh Nghiep 2011_12 Giao duc, Y Te va Muc songnam2011" xfId="1221"/>
    <cellStyle name="1_Book3 18" xfId="1222"/>
    <cellStyle name="_07. NGTT2009-NN_Maket NGTT Doanh Nghiep 2011_Nongnghiep" xfId="1223"/>
    <cellStyle name="40% - Accent2 2" xfId="1224"/>
    <cellStyle name="_07. NGTT2009-NN_Maket NGTT Thu chi NS 2011" xfId="1225"/>
    <cellStyle name="1_11.Bieuthegioi-hien_NGTT2009_Xl0000147" xfId="1226"/>
    <cellStyle name="_07. NGTT2009-NN_Maket NGTT Thu chi NS 2011_08 Thuong mai va Du lich (Ok)" xfId="1227"/>
    <cellStyle name="_07. NGTT2009-NN_Maket NGTT Thu chi NS 2011_09 Chi so gia 2011- VuTKG-1 (Ok)" xfId="1228"/>
    <cellStyle name="_07. NGTT2009-NN_Maket NGTT Thu chi NS 2011_09 Du lich" xfId="1229"/>
    <cellStyle name="_07. NGTT2009-NN_Maket NGTT Thu chi NS 2011_nien giam tom tat du lich va XNK" xfId="1230"/>
    <cellStyle name="1_Lam nghiep, thuy san 2010_nien giam tom tat 2010 (thuy)_09 Thuong mai va Du lich" xfId="1231"/>
    <cellStyle name="_07. NGTT2009-NN_Maket NGTT Thu chi NS 2011_Nongnghiep" xfId="1232"/>
    <cellStyle name="_07. NGTT2009-NN_Maket NGTT Thu chi NS 2011_XNK" xfId="1233"/>
    <cellStyle name="_07. NGTT2009-NN_Maket NGTT2012 LN,TS (7-1-2013)" xfId="1234"/>
    <cellStyle name="_07. NGTT2009-NN_Maket NGTT2012 LN,TS (7-1-2013)_Nongnghiep" xfId="1235"/>
    <cellStyle name="_07. NGTT2009-NN_Ngiam_lamnghiep_2011_v2(1)(1)" xfId="1236"/>
    <cellStyle name="1_01 DVHC-DSLD 2010_nien giam tom tat 2010 (thuy)_09 Thuong mai va Du lich_01 Don vi HC" xfId="1237"/>
    <cellStyle name="_07. NGTT2009-NN_Ngiam_lamnghiep_2011_v2(1)(1)_Nongnghiep" xfId="1238"/>
    <cellStyle name="_09.GD-Yte_TT_MSDC2008_03 Dautu 2010_01 Don vi HC" xfId="1239"/>
    <cellStyle name="_Book2_dan so phan tich 10 nam(moi)" xfId="1240"/>
    <cellStyle name="_07. NGTT2009-NN_NGTT Ca the 2011 Diep" xfId="1241"/>
    <cellStyle name="_07. NGTT2009-NN_NGTT Ca the 2011 Diep_08 Cong nghiep 2010" xfId="1242"/>
    <cellStyle name="_Book2_So lieu quoc te(GDP)_12 So lieu quoc te (Ok)" xfId="1243"/>
    <cellStyle name="_07. NGTT2009-NN_NGTT Ca the 2011 Diep_08 Thuong mai va Du lich (Ok)" xfId="1244"/>
    <cellStyle name="_07. NGTT2009-NN_NGTT Ca the 2011 Diep_09 Du lich" xfId="1245"/>
    <cellStyle name="_07. NGTT2009-NN_NGTT Ca the 2011 Diep_10 Van tai va BCVT (da sua ok)" xfId="1246"/>
    <cellStyle name="_07. NGTT2009-NN_NGTT Ca the 2011 Diep_12 Giao duc, Y Te va Muc songnam2011" xfId="1247"/>
    <cellStyle name="_09.GD-Yte_TT_MSDC2008_04 Doanh nghiep va CSKDCT 2012" xfId="1248"/>
    <cellStyle name="_07. NGTT2009-NN_NGTT Ca the 2011 Diep_nien giam tom tat du lich va XNK" xfId="1249"/>
    <cellStyle name="_da sua bo nam 2000 VT- 2011 - NGTT diep_10 Van tai va BCVT (da sua ok)" xfId="1250"/>
    <cellStyle name="_07. NGTT2009-NN_NGTT Ca the 2011 Diep_Nongnghiep" xfId="1251"/>
    <cellStyle name="_07. NGTT2009-NN_NGTT Ca the 2011 Diep_XNK" xfId="1252"/>
    <cellStyle name="_07. NGTT2009-NN_NGTT LN,TS 2012 (Chuan)" xfId="1253"/>
    <cellStyle name="_Book2_So lieu quoc te(GDP)_12 Giao duc, Y Te va Muc songnam2011_nien giam tom tat nong nghiep 2013" xfId="1254"/>
    <cellStyle name="_07. NGTT2009-NN_nien giam tom tat nong nghiep 2013" xfId="1255"/>
    <cellStyle name="_07. NGTT2009-NN_Nien giam TT Vu Nong nghiep 2012(solieu)-gui Vu TH 29-3-2013" xfId="1256"/>
    <cellStyle name="_07. NGTT2009-NN_Nongnghiep" xfId="1257"/>
    <cellStyle name="_07. NGTT2009-NN_Nongnghiep_Bo sung 04 bieu Cong nghiep" xfId="1258"/>
    <cellStyle name="_07. NGTT2009-NN_Nongnghiep_Mau" xfId="1259"/>
    <cellStyle name="_Book2_So lieu quoc te TH_08 Thuong mai va Du lich (Ok)" xfId="1260"/>
    <cellStyle name="_07. NGTT2009-NN_Nongnghiep_Nongnghiep NGDD 2012_cap nhat den 24-5-2013(1)" xfId="1261"/>
    <cellStyle name="1_Book3_So lieu quoc te(GDP)_11 (3)_Xl0000167" xfId="1262"/>
    <cellStyle name="_07. NGTT2009-NN_Nongnghiep_TKQG" xfId="1263"/>
    <cellStyle name="_07. NGTT2009-NN_Phan i (in)" xfId="1264"/>
    <cellStyle name="_10.Bieuthegioi-tan_NGTT2008(1)_Maket NGTT Thu chi NS 2011_08 Cong nghiep 2010" xfId="1265"/>
    <cellStyle name="_07. NGTT2009-NN_Phan II (094-211)" xfId="1266"/>
    <cellStyle name="_10.Bieuthegioi-tan_NGTT2008(1)_Book3_So lieu quoc te(GDP)_08 Thuong mai va Du lich (Ok)_Phan II (In)" xfId="1267"/>
    <cellStyle name="_07. NGTT2009-NN_So lieu quoc te TH" xfId="1268"/>
    <cellStyle name="_07. NGTT2009-NN_So lieu quoc te TH_08 Thuong mai va Du lich (Ok)" xfId="1269"/>
    <cellStyle name="_07. NGTT2009-NN_So lieu quoc te TH_09 Chi so gia 2011- VuTKG-1 (Ok)" xfId="1270"/>
    <cellStyle name="_07. NGTT2009-NN_So lieu quoc te TH_10 Van tai va BCVT (da sua ok)" xfId="1271"/>
    <cellStyle name="_07. NGTT2009-NN_So lieu quoc te TH_nien giam tom tat du lich va XNK" xfId="1272"/>
    <cellStyle name="_09.GD-Yte_TT_MSDC2008_10 Market VH, YT, GD, NGTT 2011 _11 (3)_Phan II (In)" xfId="1273"/>
    <cellStyle name="_07. NGTT2009-NN_So lieu quoc te TH_XNK" xfId="1274"/>
    <cellStyle name="_07. NGTT2009-NN_So lieu quoc te(GDP)" xfId="1275"/>
    <cellStyle name="1_Maket NGTT Thu chi NS 2011_09 Du lich" xfId="1276"/>
    <cellStyle name="_07. NGTT2009-NN_So lieu quoc te(GDP)_02  Dan so lao dong(OK)" xfId="1277"/>
    <cellStyle name="_07. NGTT2009-NN_So lieu quoc te(GDP)_03 TKQG va Thu chi NSNN 2012" xfId="1278"/>
    <cellStyle name="_09.GD-Yte_TT_MSDC2008_Nongnghiep_TKQG" xfId="1279"/>
    <cellStyle name="_07. NGTT2009-NN_So lieu quoc te(GDP)_04 Doanh nghiep va CSKDCT 2012" xfId="1280"/>
    <cellStyle name="_07. NGTT2009-NN_So lieu quoc te(GDP)_05 Doanh nghiep va Ca the_2011 (Ok)" xfId="1281"/>
    <cellStyle name="_07. NGTT2009-NN_So lieu quoc te(GDP)_06 NGTT LN,TS 2013 co so" xfId="1282"/>
    <cellStyle name="_10.Bieuthegioi-tan_NGTT2008(1)_Book4_09 Du lich" xfId="1283"/>
    <cellStyle name="_07. NGTT2009-NN_So lieu quoc te(GDP)_08 Thuong mai Tong muc - Diep" xfId="1284"/>
    <cellStyle name="_07. NGTT2009-NN_So lieu quoc te(GDP)_08 Thuong mai va Du lich (Ok)" xfId="1285"/>
    <cellStyle name="_07. NGTT2009-NN_So lieu quoc te(GDP)_08 Thuong mai va Du lich (Ok)_Phan II (In)" xfId="1286"/>
    <cellStyle name="_07. NGTT2009-NN_So lieu quoc te(GDP)_09 Chi so gia 2011- VuTKG-1 (Ok)" xfId="1287"/>
    <cellStyle name="1_Book3 15" xfId="1288"/>
    <cellStyle name="_07. NGTT2009-NN_So lieu quoc te(GDP)_09 Chi so gia 2011- VuTKG-1 (Ok)_Phan II (In)" xfId="1289"/>
    <cellStyle name="_07. NGTT2009-NN_So lieu quoc te(GDP)_09 Du lich" xfId="1290"/>
    <cellStyle name="_10.Bieuthegioi-tan_NGTT2008(1)_NGTT Ca the 2011 Diep_XNK" xfId="1291"/>
    <cellStyle name="1_Book3_So lieu quoc te(GDP)_04 Doanh nghiep va CSKDCT 2012" xfId="1292"/>
    <cellStyle name="_07. NGTT2009-NN_So lieu quoc te(GDP)_09 Du lich_nien giam tom tat nong nghiep 2013" xfId="1293"/>
    <cellStyle name="_10.Bieuthegioi-tan_NGTT2008(1)_Book3_06 NGTT LN,TS 2013 co so" xfId="1294"/>
    <cellStyle name="_07. NGTT2009-NN_So lieu quoc te(GDP)_09 Du lich_Phan II (In)" xfId="1295"/>
    <cellStyle name="_07. NGTT2009-NN_So lieu quoc te(GDP)_10 Van tai va BCVT (da sua ok)" xfId="1296"/>
    <cellStyle name="1_07 Buu dien_05 Doanh nghiep va Ca the (25)" xfId="1297"/>
    <cellStyle name="_07. NGTT2009-NN_So lieu quoc te(GDP)_10 Van tai va BCVT (da sua ok)_Phan II (In)" xfId="1298"/>
    <cellStyle name="_10.Bieuthegioi-tan_NGTT2008(1)_08 Yte-van hoa_Ca the_ca the NGDD 2011" xfId="1299"/>
    <cellStyle name="1_Book3_10 Van tai va BCVT (da sua ok)" xfId="1300"/>
    <cellStyle name="_07. NGTT2009-NN_So lieu quoc te(GDP)_11 (3)" xfId="1301"/>
    <cellStyle name="_07. NGTT2009-NN_So lieu quoc te(GDP)_11 (3)_04 Doanh nghiep va CSKDCT 2012" xfId="1302"/>
    <cellStyle name="1_10 Market VH, YT, GD, NGTT 2011 _13 Van tai 2012" xfId="1303"/>
    <cellStyle name="_07. NGTT2009-NN_So lieu quoc te(GDP)_11 (3)_Mau" xfId="1304"/>
    <cellStyle name="_07. NGTT2009-NN_So lieu quoc te(GDP)_11 (3)_nien giam tom tat nong nghiep 2013" xfId="1305"/>
    <cellStyle name="_07. NGTT2009-NN_So lieu quoc te(GDP)_11 (3)_Phan II (In)" xfId="1306"/>
    <cellStyle name="_10.Bieuthegioi-tan_NGTT2008(1)_09 Thuong mai va Du lich_01 Don vi HC" xfId="1307"/>
    <cellStyle name="_07. NGTT2009-NN_So lieu quoc te(GDP)_11 (3)_Xl0000167" xfId="1308"/>
    <cellStyle name="_07. NGTT2009-NN_So lieu quoc te(GDP)_12 (2)" xfId="1309"/>
    <cellStyle name="_09.GD-Yte_TT_MSDC2008_Phan II (In)" xfId="1310"/>
    <cellStyle name="1_NGTT Ca the 2011 Diep_12 Giao duc, Y Te va Muc songnam2011" xfId="1311"/>
    <cellStyle name="_07. NGTT2009-NN_So lieu quoc te(GDP)_12 (2)_04 Doanh nghiep va CSKDCT 2012" xfId="1312"/>
    <cellStyle name="_10_Market_VH_YT_GD_NGTT_2011_Mau" xfId="1313"/>
    <cellStyle name="_07. NGTT2009-NN_So lieu quoc te(GDP)_12 (2)_Mau" xfId="1314"/>
    <cellStyle name="_10.Bieuthegioi-tan_NGTT2008(1)_NGTT Ca the 2011 Diep_10 Van tai va BCVT (da sua ok)" xfId="1315"/>
    <cellStyle name="_07. NGTT2009-NN_So lieu quoc te(GDP)_12 (2)_nien giam tom tat nong nghiep 2013" xfId="1316"/>
    <cellStyle name="1_10 Market VH, YT, GD, NGTT 2011 _09 Chi so gia 2011- VuTKG-1 (Ok)" xfId="1317"/>
    <cellStyle name="_07. NGTT2009-NN_So lieu quoc te(GDP)_12 (2)_Xl0000167" xfId="1318"/>
    <cellStyle name="_07. NGTT2009-NN_So lieu quoc te(GDP)_12 Giao duc, Y Te va Muc songnam2011" xfId="1319"/>
    <cellStyle name="_07. NGTT2009-NN_So lieu quoc te(GDP)_12 Giao duc, Y Te va Muc songnam2011_nien giam tom tat nong nghiep 2013" xfId="1320"/>
    <cellStyle name="_10.Bieuthegioi-tan_NGTT2008(1) 8" xfId="1321"/>
    <cellStyle name="_07. NGTT2009-NN_So lieu quoc te(GDP)_12 Giao duc, Y Te va Muc songnam2011_Phan II (In)" xfId="1322"/>
    <cellStyle name="1_09 Du lich_nien giam tom tat nong nghiep 2013" xfId="1323"/>
    <cellStyle name="_07. NGTT2009-NN_So lieu quoc te(GDP)_12 So lieu quoc te (Ok)" xfId="1324"/>
    <cellStyle name="_07. NGTT2009-NN_So lieu quoc te(GDP)_12 So lieu quoc te (Ok)_nien giam tom tat nong nghiep 2013" xfId="1325"/>
    <cellStyle name="_Book2_10 Market VH, YT, GD, NGTT 2011 _11 (3)_04 Doanh nghiep va CSKDCT 2012" xfId="1326"/>
    <cellStyle name="_Nonglamthuysan_06 NGTT LN,TS 2013 co so" xfId="1327"/>
    <cellStyle name="_07. NGTT2009-NN_So lieu quoc te(GDP)_12 So lieu quoc te (Ok)_Phan II (In)" xfId="1328"/>
    <cellStyle name="_NGTK-tomtat-2010-DSLD-10-3-2011_final_4_Ca the_ca the NGDD 2011" xfId="1329"/>
    <cellStyle name="_y te" xfId="1330"/>
    <cellStyle name="_07. NGTT2009-NN_So lieu quoc te(GDP)_13 Van tai 2012" xfId="1331"/>
    <cellStyle name="_07. NGTT2009-NN_So lieu quoc te(GDP)_Maket NGTT2012 LN,TS (7-1-2013)_Nongnghiep" xfId="1332"/>
    <cellStyle name="_07. NGTT2009-NN_So lieu quoc te(GDP)_Mau" xfId="1333"/>
    <cellStyle name="1_10 Market VH, YT, GD, NGTT 2011 _11 (3)_nien giam tom tat nong nghiep 2013" xfId="1334"/>
    <cellStyle name="_07. NGTT2009-NN_So lieu quoc te(GDP)_Ngiam_lamnghiep_2011_v2(1)(1)" xfId="1335"/>
    <cellStyle name="_Du lich_13 Van tai 2012" xfId="1336"/>
    <cellStyle name="_07. NGTT2009-NN_So lieu quoc te(GDP)_Ngiam_lamnghiep_2011_v2(1)(1)_Nongnghiep" xfId="1337"/>
    <cellStyle name="_07. NGTT2009-NN_So lieu quoc te(GDP)_NGTT LN,TS 2012 (Chuan)" xfId="1338"/>
    <cellStyle name="_07. NGTT2009-NN_So lieu quoc te(GDP)_Nien giam TT Vu Nong nghiep 2012(solieu)-gui Vu TH 29-3-2013" xfId="1339"/>
    <cellStyle name="_10.Bieuthegioi-tan_NGTT2008(1)_12 Giao duc, Y Te va Muc songnam2011_Phan II (In)" xfId="1340"/>
    <cellStyle name="_07. NGTT2009-NN_So lieu quoc te(GDP)_Nongnghiep" xfId="1341"/>
    <cellStyle name="_10.Bieuthegioi-tan_NGTT2008(1)_Book3_10 Market VH, YT, GD, NGTT 2011 _09 Chi so gia 2011- VuTKG-1 (Ok)" xfId="1342"/>
    <cellStyle name="1 9" xfId="1343"/>
    <cellStyle name="1_Book3_10 Market VH, YT, GD, NGTT 2011 _Nien giam TT Vu Nong nghiep 2012(solieu)-gui Vu TH 29-3-2013" xfId="1344"/>
    <cellStyle name="_07. NGTT2009-NN_So lieu quoc te(GDP)_Nongnghiep NGDD 2012_cap nhat den 24-5-2013(1)" xfId="1345"/>
    <cellStyle name="_10.Bieuthegioi-tan_NGTT2008(1)_01 DVHC-DSLD 2010_Tong hop NGTT_09 Thuong mai va Du lich_nien giam tom tat nong nghiep 2013" xfId="1346"/>
    <cellStyle name="1_Lam nghiep, thuy san 2010 15" xfId="1347"/>
    <cellStyle name="_07. NGTT2009-NN_So lieu quoc te(GDP)_Nongnghiep_Nongnghiep NGDD 2012_cap nhat den 24-5-2013(1)" xfId="1348"/>
    <cellStyle name="_10.Bieuthegioi-tan_NGTT2008(1)_09 Chi so gia 2011- VuTKG-1 (Ok)" xfId="1349"/>
    <cellStyle name="_10.Bieuthegioi-tan_NGTT2008(1)_Lam nghiep, thuy san 2010 (ok)_XNK" xfId="1350"/>
    <cellStyle name="_07. NGTT2009-NN_So lieu quoc te(GDP)_TKQG" xfId="1351"/>
    <cellStyle name="_07. NGTT2009-NN_So lieu quoc te(GDP)_Xl0000167" xfId="1352"/>
    <cellStyle name="_07. NGTT2009-NN_So lieu quoc te(GDP)_XNK" xfId="1353"/>
    <cellStyle name="_07. NGTT2009-NN_So lieu quoc te(GDP)_XNK_nien giam tom tat nong nghiep 2013" xfId="1354"/>
    <cellStyle name="_09.GD-Yte_TT_MSDC2008_So lieu quoc te(GDP)_12 (2)_04 Doanh nghiep va CSKDCT 2012" xfId="1355"/>
    <cellStyle name="_07. NGTT2009-NN_So lieu quoc te(GDP)_XNK_Phan II (In)" xfId="1356"/>
    <cellStyle name="_10.Bieuthegioi-tan_NGTT2008(1)_So lieu quoc te(GDP)_Nien giam TT Vu Nong nghiep 2012(solieu)-gui Vu TH 29-3-2013" xfId="1357"/>
    <cellStyle name="_07. NGTT2009-NN_Thuong mai va Du lich" xfId="1358"/>
    <cellStyle name="_07. NGTT2009-NN_Thuong mai va Du lich_01 Don vi HC" xfId="1359"/>
    <cellStyle name="_07. NGTT2009-NN_Thuong mai va Du lich_nien giam tom tat nong nghiep 2013" xfId="1360"/>
    <cellStyle name="_Book2_10 Market VH, YT, GD, NGTT 2011 _Giaoduc2013(ok)" xfId="1361"/>
    <cellStyle name="_07. NGTT2009-NN_Thuong mai va Du lich_Phan II (In)" xfId="1362"/>
    <cellStyle name="1_So lieu quoc te TH_10 Van tai va BCVT (da sua ok)" xfId="1363"/>
    <cellStyle name="_07. NGTT2009-NN_TKQG" xfId="1364"/>
    <cellStyle name="_da sua bo nam 2000 VT- 2011 - NGTT diep_09 Du lich_nien giam tom tat nong nghiep 2013" xfId="1365"/>
    <cellStyle name="_07. NGTT2009-NN_Tong hop 1" xfId="1366"/>
    <cellStyle name="_07. NGTT2009-NN_Tong hop NGTT" xfId="1367"/>
    <cellStyle name="1_Lam nghiep, thuy san 2010 (ok)_nien giam tom tat du lich va XNK" xfId="1368"/>
    <cellStyle name="_07. NGTT2009-NN_Xl0000167" xfId="1369"/>
    <cellStyle name="_07. NGTT2009-NN_XNK" xfId="1370"/>
    <cellStyle name="1_Lam nghiep, thuy san 2010_06 NGTT LN,TS 2013 co so" xfId="1371"/>
    <cellStyle name="_07. NGTT2009-NN_XNK (10-6)" xfId="1372"/>
    <cellStyle name="_07. NGTT2009-NN_XNK_08 Thuong mai Tong muc - Diep" xfId="1373"/>
    <cellStyle name="Normal 155" xfId="1374"/>
    <cellStyle name="_07. NGTT2009-NN_XNK_08 Thuong mai Tong muc - Diep_nien giam tom tat nong nghiep 2013" xfId="1375"/>
    <cellStyle name="_10.Bieuthegioi-tan_NGTT2008(1)_10 Market VH, YT, GD, NGTT 2011 _04 Doanh nghiep va CSKDCT 2012" xfId="1376"/>
    <cellStyle name="_07. NGTT2009-NN_XNK-2012" xfId="1377"/>
    <cellStyle name="1_Maket NGTT Thu chi NS 2011_10 Van tai va BCVT (da sua ok)" xfId="1378"/>
    <cellStyle name="_07. NGTT2009-NN_XNK-2012_nien giam tom tat nong nghiep 2013" xfId="1379"/>
    <cellStyle name="_10.Bieuthegioi-tan_NGTT2008(1)_Maket NGTT Thu chi NS 2011_09 Chi so gia 2011- VuTKG-1 (Ok)" xfId="1380"/>
    <cellStyle name="_10_Market_VH_YT_GD_NGTT_2011_09 Du lich" xfId="1381"/>
    <cellStyle name="_Du lich_09 Chi so gia 2011- VuTKG-1 (Ok)" xfId="1382"/>
    <cellStyle name="_07. NGTT2009-NN_XNK-2012_Phan II (In)" xfId="1383"/>
    <cellStyle name="_07. NGTT2009-NN_XNK-Market" xfId="1384"/>
    <cellStyle name="_Book2 11" xfId="1385"/>
    <cellStyle name="_Nonglamthuysan_Xl0000147" xfId="1386"/>
    <cellStyle name="_09 VAN TAI(OK)" xfId="1387"/>
    <cellStyle name="_10.Bieuthegioi-tan_NGTT2008(1)_Book3_07 NGTT CN 2012" xfId="1388"/>
    <cellStyle name="_09.GD-Yte_TT_MSDC2008" xfId="1389"/>
    <cellStyle name="_09.GD-Yte_TT_MSDC2008 10" xfId="1390"/>
    <cellStyle name="_15.Quoc te" xfId="1391"/>
    <cellStyle name="_09.GD-Yte_TT_MSDC2008 13" xfId="1392"/>
    <cellStyle name="_09.GD-Yte_TT_MSDC2008 14" xfId="1393"/>
    <cellStyle name="_09.GD-Yte_TT_MSDC2008 16" xfId="1394"/>
    <cellStyle name="1_11.Bieuthegioi-hien_NGTT2009_Nongnghiep" xfId="1395"/>
    <cellStyle name="_09.GD-Yte_TT_MSDC2008 17" xfId="1396"/>
    <cellStyle name="_09.GD-Yte_TT_MSDC2008 18" xfId="1397"/>
    <cellStyle name="_09.GD-Yte_TT_MSDC2008 19" xfId="1398"/>
    <cellStyle name="_09.GD-Yte_TT_MSDC2008 3" xfId="1399"/>
    <cellStyle name="_09.GD-Yte_TT_MSDC2008 4" xfId="1400"/>
    <cellStyle name="_09.GD-Yte_TT_MSDC2008 5" xfId="1401"/>
    <cellStyle name="_10.Bieuthegioi-tan_NGTT2008(1)_Book3_Book1" xfId="1402"/>
    <cellStyle name="_09.GD-Yte_TT_MSDC2008 6" xfId="1403"/>
    <cellStyle name="_10.Bieuthegioi-tan_NGTT2008(1)_So lieu quoc te(GDP)_04 Doanh nghiep va CSKDCT 2012" xfId="1404"/>
    <cellStyle name="_09.GD-Yte_TT_MSDC2008 8" xfId="1405"/>
    <cellStyle name="1_Book3_So lieu quoc te(GDP)_Giaoduc2013(ok)" xfId="1406"/>
    <cellStyle name="_09.GD-Yte_TT_MSDC2008_01 DVHC-DSLD 2010" xfId="1407"/>
    <cellStyle name="_09.GD-Yte_TT_MSDC2008_01 DVHC-DSLD 2010_01 Don vi HC" xfId="1408"/>
    <cellStyle name="1_NGTT Ca the 2011 Diep_09 Chi so gia 2011- VuTKG-1 (Ok)" xfId="1409"/>
    <cellStyle name="_09.GD-Yte_TT_MSDC2008_01 DVHC-DSLD 2010_02 Danso_Laodong 2012(chuan) CO SO" xfId="1410"/>
    <cellStyle name="_09.GD-Yte_TT_MSDC2008_01 DVHC-DSLD 2010_04 Doanh nghiep va CSKDCT 2012" xfId="1411"/>
    <cellStyle name="_09.GD-Yte_TT_MSDC2008_01 DVHC-DSLD 2010_05 Doanh nghiep va Ca the (25)" xfId="1412"/>
    <cellStyle name="_Nonglamthuysan_12 (2)_Phan II (In)" xfId="1413"/>
    <cellStyle name="_09.GD-Yte_TT_MSDC2008_01 DVHC-DSLD 2010_08 Thuong mai Tong muc - Diep" xfId="1414"/>
    <cellStyle name="_09.GD-Yte_TT_MSDC2008_01 DVHC-DSLD 2010_Ca the" xfId="1415"/>
    <cellStyle name="_09.GD-Yte_TT_MSDC2008_01 DVHC-DSLD 2010_ca the NGDD 2011" xfId="1416"/>
    <cellStyle name="_09.GD-Yte_TT_MSDC2008_01 DVHC-DSLD 2010_Ca the_ca the NGDD 2011" xfId="1417"/>
    <cellStyle name="_09.GD-Yte_TT_MSDC2008_01 DVHC-DSLD 2010_Ca the1(OK)" xfId="1418"/>
    <cellStyle name="_09.GD-Yte_TT_MSDC2008_01 DVHC-DSLD 2010_Mau" xfId="1419"/>
    <cellStyle name="1_07 Buu dien_02 Danso_Laodong 2012(chuan) CO SO" xfId="1420"/>
    <cellStyle name="1_09 Thuong mai va Du lich" xfId="1421"/>
    <cellStyle name="_09.GD-Yte_TT_MSDC2008_01 DVHC-DSLD 2010_Mau_1" xfId="1422"/>
    <cellStyle name="_10.Bieuthegioi-tan_NGTT2008(1)_10 Market VH, YT, GD, NGTT 2011 _12 (2)_Xl0000167" xfId="1423"/>
    <cellStyle name="_09.GD-Yte_TT_MSDC2008_01 DVHC-DSLD 2010_NGDD Ca The ok" xfId="1424"/>
    <cellStyle name="_09.GD-Yte_TT_MSDC2008_01 DVHC-DSLD 2010_nien giam 28.5.12_sua tn_Oanh-gui-3.15pm-28-5-2012" xfId="1425"/>
    <cellStyle name="_09.GD-Yte_TT_MSDC2008_01 DVHC-DSLD 2010_Nien giam KT_TV 2010" xfId="1426"/>
    <cellStyle name="_09.GD-Yte_TT_MSDC2008_01 DVHC-DSLD 2010_nien giam tom tat 2010 (thuy)" xfId="1427"/>
    <cellStyle name="_09.GD-Yte_TT_MSDC2008_01 DVHC-DSLD 2010_nien giam tom tat 2010 (thuy)_01 Don vi HC" xfId="1428"/>
    <cellStyle name="1_Lam nghiep, thuy san 2010_09 Du lich_nien giam tom tat nong nghiep 2013" xfId="1429"/>
    <cellStyle name="_09.GD-Yte_TT_MSDC2008_01 DVHC-DSLD 2010_nien giam tom tat 2010 (thuy)_02 Danso_Laodong 2012(chuan) CO SO" xfId="1430"/>
    <cellStyle name="_10.Bieuthegioi-tan_NGTT2008(1)_Book3_So lieu quoc te(GDP)_12 (2)_Phan II (In)" xfId="1431"/>
    <cellStyle name="_Buuchinh - Market_Maket NGTT2012 LN,TS (7-1-2013)_Nongnghiep" xfId="1432"/>
    <cellStyle name="Normal 8 2" xfId="1433"/>
    <cellStyle name="_09.GD-Yte_TT_MSDC2008_01 DVHC-DSLD 2010_nien giam tom tat 2010 (thuy)_04 Doanh nghiep va CSKDCT 2012" xfId="1434"/>
    <cellStyle name="_Tong hop NGTT_Mau" xfId="1435"/>
    <cellStyle name="_09.GD-Yte_TT_MSDC2008_01 DVHC-DSLD 2010_nien giam tom tat 2010 (thuy)_08 Thuong mai Tong muc - Diep" xfId="1436"/>
    <cellStyle name="_09.GD-Yte_TT_MSDC2008_01 DVHC-DSLD 2010_nien giam tom tat 2010 (thuy)_09 Thuong mai va Du lich_01 Don vi HC" xfId="1437"/>
    <cellStyle name="1_10 Market VH, YT, GD, NGTT 2011 _XNK_Phan II (In)" xfId="1438"/>
    <cellStyle name="_09.GD-Yte_TT_MSDC2008_01 DVHC-DSLD 2010_nien giam tom tat 2010 (thuy)_09 Thuong mai va Du lich_nien giam tom tat nong nghiep 2013" xfId="1439"/>
    <cellStyle name="_10.Bieuthegioi-tan_NGTT2008(1)_Book3_10 Market VH, YT, GD, NGTT 2011 _09 Du lich_nien giam tom tat nong nghiep 2013" xfId="1440"/>
    <cellStyle name="_Buuchinh - Market_Mau" xfId="1441"/>
    <cellStyle name="_09.GD-Yte_TT_MSDC2008_01 DVHC-DSLD 2010_nien giam tom tat 2010 (thuy)_09 Thuong mai va Du lich_Phan II (In)" xfId="1442"/>
    <cellStyle name="_10.Bieuthegioi-tan_NGTT2008(1)_Book3_10 Market VH, YT, GD, NGTT 2011 _09 Du lich_Phan II (In)" xfId="1443"/>
    <cellStyle name="1_10 Market VH, YT, GD, NGTT 2011 _12 (2)_04 Doanh nghiep va CSKDCT 2012" xfId="1444"/>
    <cellStyle name="_09.GD-Yte_TT_MSDC2008_01 DVHC-DSLD 2010_nien giam tom tat 2010 (thuy)_nien giam 28.5.12_sua tn_Oanh-gui-3.15pm-28-5-2012" xfId="1445"/>
    <cellStyle name="_09.GD-Yte_TT_MSDC2008_01 DVHC-DSLD 2010_nien giam tom tat 2010 (thuy)_nien giam tom tat nong nghiep 2013" xfId="1446"/>
    <cellStyle name="_09.GD-Yte_TT_MSDC2008_01 DVHC-DSLD 2010_nien giam tom tat 2010 (thuy)_Phan II (In)" xfId="1447"/>
    <cellStyle name="_09.GD-Yte_TT_MSDC2008_09 Chi so gia 2011- VuTKG-1 (Ok)" xfId="1448"/>
    <cellStyle name="1_06 Van tai_04 Doanh nghiep va CSKDCT 2012" xfId="1449"/>
    <cellStyle name="_09.GD-Yte_TT_MSDC2008_01 DVHC-DSLD 2010_nien giam tom tat 2010 (thuy)_TKQG" xfId="1450"/>
    <cellStyle name="_09.GD-Yte_TT_MSDC2008_01 DVHC-DSLD 2010_nien giam tom tat 2010 (thuy)_Xl0000167" xfId="1451"/>
    <cellStyle name="_09.GD-Yte_TT_MSDC2008_01 DVHC-DSLD 2010_nien giam tom tat nong nghiep 2013" xfId="1452"/>
    <cellStyle name="Comma 5" xfId="1453"/>
    <cellStyle name="_09.GD-Yte_TT_MSDC2008_01 DVHC-DSLD 2010_Tong hop NGTT" xfId="1454"/>
    <cellStyle name="표준_(정보부문)월별인원계획" xfId="1455"/>
    <cellStyle name="_09.GD-Yte_TT_MSDC2008_01 DVHC-DSLD 2010_Tong hop NGTT_09 Thuong mai va Du lich" xfId="1456"/>
    <cellStyle name="_09.GD-Yte_TT_MSDC2008_01 DVHC-DSLD 2010_Tong hop NGTT_09 Thuong mai va Du lich_01 Don vi HC" xfId="1457"/>
    <cellStyle name="_09.GD-Yte_TT_MSDC2008_01 DVHC-DSLD 2010_Tong hop NGTT_09 Thuong mai va Du lich_nien giam tom tat nong nghiep 2013" xfId="1458"/>
    <cellStyle name="_10.Bieuthegioi-tan_NGTT2008(1)_Maket NGTT Doanh Nghiep 2011_08 Thuong mai va Du lich (Ok)" xfId="1459"/>
    <cellStyle name="_09.GD-Yte_TT_MSDC2008_01 DVHC-DSLD 2010_Tong hop NGTT_09 Thuong mai va Du lich_Phan II (In)" xfId="1460"/>
    <cellStyle name="1_Book3_XNK_Bo sung 04 bieu Cong nghiep" xfId="1461"/>
    <cellStyle name="_09.GD-Yte_TT_MSDC2008_01 DVHC-DSLD 2010_Xl0000167" xfId="1462"/>
    <cellStyle name="_10.Bieuthegioi-tan_NGTT2008(1)_Book3_So lieu quoc te(GDP)_10 Van tai va BCVT (da sua ok)" xfId="1463"/>
    <cellStyle name="_09.GD-Yte_TT_MSDC2008_02  Dan so lao dong(OK)" xfId="1464"/>
    <cellStyle name="_09.GD-Yte_TT_MSDC2008_02 Danso_Laodong 2012(chuan) CO SO" xfId="1465"/>
    <cellStyle name="1_Lam nghiep, thuy san 2010_Ngiam_lamnghiep_2011_v2(1)(1)_Nongnghiep" xfId="1466"/>
    <cellStyle name="_09.GD-Yte_TT_MSDC2008_03 Dautu 2010" xfId="1467"/>
    <cellStyle name="1_XNK-2012_Phan II (In)" xfId="1468"/>
    <cellStyle name="60% - Accent3 2" xfId="1469"/>
    <cellStyle name="_09.GD-Yte_TT_MSDC2008_03 Dautu 2010_04 Doanh nghiep va CSKDCT 2012" xfId="1470"/>
    <cellStyle name="_10.Bieuthegioi-tan_NGTT2008(1)_03 Dautu 2010_08 Thuong mai Tong muc - Diep" xfId="1471"/>
    <cellStyle name="_09.GD-Yte_TT_MSDC2008_03 Dautu 2010_08 Thuong mai Tong muc - Diep" xfId="1472"/>
    <cellStyle name="Input 2" xfId="1473"/>
    <cellStyle name="Normal 126" xfId="1474"/>
    <cellStyle name="Normal 131" xfId="1475"/>
    <cellStyle name="_09.GD-Yte_TT_MSDC2008_03 Dautu 2010_09 Thuong mai va Du lich" xfId="1476"/>
    <cellStyle name="_Book2_So lieu quoc te(GDP)_Mau" xfId="1477"/>
    <cellStyle name="HEADING2_11(1).DAOTAO 2012(ok)" xfId="1478"/>
    <cellStyle name="_09.GD-Yte_TT_MSDC2008_03 Dautu 2010_09 Thuong mai va Du lich_01 Don vi HC" xfId="1479"/>
    <cellStyle name="_NGTT 2011 - XNK_Phan II (In)" xfId="1480"/>
    <cellStyle name="Heading 4 2" xfId="1481"/>
    <cellStyle name="_09.GD-Yte_TT_MSDC2008_03 Dautu 2010_09 Thuong mai va Du lich_nien giam tom tat nong nghiep 2013" xfId="1482"/>
    <cellStyle name="1_Maket NGTT Doanh Nghiep 2011_09 Chi so gia 2011- VuTKG-1 (Ok)" xfId="1483"/>
    <cellStyle name="_09.GD-Yte_TT_MSDC2008_03 Dautu 2010_09 Thuong mai va Du lich_Phan II (In)" xfId="1484"/>
    <cellStyle name="_09.GD-Yte_TT_MSDC2008_03 Dautu 2010_nien giam 28.5.12_sua tn_Oanh-gui-3.15pm-28-5-2012" xfId="1485"/>
    <cellStyle name="_10.Bieuthegioi-tan_NGTT2008(1)_So lieu quoc te(GDP)_Giaoduc2013(ok)" xfId="1486"/>
    <cellStyle name="_09.GD-Yte_TT_MSDC2008_03 Dautu 2010_nien giam tom tat nong nghiep 2013" xfId="1487"/>
    <cellStyle name="_09.GD-Yte_TT_MSDC2008_03 Dautu 2010_Phan II (In)" xfId="1488"/>
    <cellStyle name="_09.GD-Yte_TT_MSDC2008_03 Dautu 2010_TKQG" xfId="1489"/>
    <cellStyle name="_10.Bieuthegioi-tan_NGTT2008(1)_Book3_So lieu quoc te(GDP)_03 TKQG va Thu chi NSNN 2012" xfId="1490"/>
    <cellStyle name="_09.GD-Yte_TT_MSDC2008_03 Dautu 2010_Xl0000167" xfId="1491"/>
    <cellStyle name="_09.GD-Yte_TT_MSDC2008_03 TKQG" xfId="1492"/>
    <cellStyle name="_09.GD-Yte_TT_MSDC2008_03 TKQG_02  Dan so lao dong(OK)" xfId="1493"/>
    <cellStyle name="_09.GD-Yte_TT_MSDC2008_05 Doanh nghiep va Ca the (25)" xfId="1494"/>
    <cellStyle name="_09.GD-Yte_TT_MSDC2008_05 Doanh nghiep va Ca the_2011 (Ok)" xfId="1495"/>
    <cellStyle name="_10.Bieuthegioi-tan_NGTT2008(1)_Book3_So lieu quoc te(GDP)_Nongnghiep NGDD 2012_cap nhat den 24-5-2013(1)" xfId="1496"/>
    <cellStyle name="_Book2_10 VH, YT, GD, NGTT 2010 - (OK)" xfId="1497"/>
    <cellStyle name="_09.GD-Yte_TT_MSDC2008_05 NGTT DN 2010 (OK)" xfId="1498"/>
    <cellStyle name="_09.GD-Yte_TT_MSDC2008_05 NGTT DN 2010 (OK)_Bo sung 04 bieu Cong nghiep" xfId="1499"/>
    <cellStyle name="1_Lam nghiep, thuy san 2010 (ok)_09 Du lich" xfId="1500"/>
    <cellStyle name="_09.GD-Yte_TT_MSDC2008_05 Thu chi NSNN" xfId="1501"/>
    <cellStyle name="_10.Bieuthegioi-tan_NGTT2008(1)_05 Doanh nghiep va Ca the (25)" xfId="1502"/>
    <cellStyle name="1_CAM-KI 2010-updated" xfId="1503"/>
    <cellStyle name="1_Maket NGTT Doanh Nghiep 2011_nien giam tom tat du lich va XNK" xfId="1504"/>
    <cellStyle name="_09.GD-Yte_TT_MSDC2008_06 NGTT LN,TS 2013 co so" xfId="1505"/>
    <cellStyle name="_09.GD-Yte_TT_MSDC2008_06 Nong, lam nghiep 2010  (ok)" xfId="1506"/>
    <cellStyle name="_09.GD-Yte_TT_MSDC2008_07 NGTT CN 2012" xfId="1507"/>
    <cellStyle name="_09.GD-Yte_TT_MSDC2008_08 Thuong mai va Du lich (Ok)" xfId="1508"/>
    <cellStyle name="_10_Market_VH_YT_GD_NGTT_2011_12 (2)_nien giam tom tat nong nghiep 2013" xfId="1509"/>
    <cellStyle name="_09.GD-Yte_TT_MSDC2008_08 Thuong mai va Du lich (Ok)_nien giam tom tat nong nghiep 2013" xfId="1510"/>
    <cellStyle name="_09.GD-Yte_TT_MSDC2008_08 Thuong mai va Du lich (Ok)_Phan II (In)" xfId="1511"/>
    <cellStyle name="_10.Bieuthegioi-tan_NGTT2008(1)_Book3 4" xfId="1512"/>
    <cellStyle name="_09.GD-Yte_TT_MSDC2008_09 Chi so gia 2011- VuTKG-1 (Ok)_nien giam tom tat nong nghiep 2013" xfId="1513"/>
    <cellStyle name="1_Book3_02 Dan so Lao dong 2011" xfId="1514"/>
    <cellStyle name="_09.GD-Yte_TT_MSDC2008_09 Chi so gia 2011- VuTKG-1 (Ok)_Phan II (In)" xfId="1515"/>
    <cellStyle name="_09.GD-Yte_TT_MSDC2008_09 Du lich" xfId="1516"/>
    <cellStyle name="_09.GD-Yte_TT_MSDC2008_09 Du lich_nien giam tom tat nong nghiep 2013" xfId="1517"/>
    <cellStyle name="_09.GD-Yte_TT_MSDC2008_10 Market VH, YT, GD, NGTT 2011 " xfId="1518"/>
    <cellStyle name="1_11.Bieuthegioi-hien_NGTT2009_XNK_Phan II (In)" xfId="1519"/>
    <cellStyle name="_09.GD-Yte_TT_MSDC2008_10 Market VH, YT, GD, NGTT 2011 _02  Dan so lao dong(OK)" xfId="1520"/>
    <cellStyle name="_09.GD-Yte_TT_MSDC2008_10 Market VH, YT, GD, NGTT 2011 _04 Doanh nghiep va CSKDCT 2012" xfId="1521"/>
    <cellStyle name="_09.GD-Yte_TT_MSDC2008_So lieu quoc te(GDP)_09 Chi so gia 2011- VuTKG-1 (Ok)_Phan II (In)" xfId="1522"/>
    <cellStyle name="1_07 NGTT CN 2012" xfId="1523"/>
    <cellStyle name="_09.GD-Yte_TT_MSDC2008_10 Market VH, YT, GD, NGTT 2011 _05 Doanh nghiep va Ca the_2011 (Ok)" xfId="1524"/>
    <cellStyle name="_09.GD-Yte_TT_MSDC2008_10 Market VH, YT, GD, NGTT 2011 _06 NGTT LN,TS 2013 co so" xfId="1525"/>
    <cellStyle name="_09.GD-Yte_TT_MSDC2008_10 Market VH, YT, GD, NGTT 2011 _07 NGTT CN 2012" xfId="1526"/>
    <cellStyle name="_da sua bo nam 2000 VT- 2011 - NGTT diep_11 (3)_nien giam tom tat nong nghiep 2013" xfId="1527"/>
    <cellStyle name="_09.GD-Yte_TT_MSDC2008_10 Market VH, YT, GD, NGTT 2011 _08 Thuong mai va Du lich (Ok)" xfId="1528"/>
    <cellStyle name="_09.GD-Yte_TT_MSDC2008_10 Market VH, YT, GD, NGTT 2011 _08 Thuong mai va Du lich (Ok)_nien giam tom tat nong nghiep 2013" xfId="1529"/>
    <cellStyle name="_09.GD-Yte_TT_MSDC2008_10 Market VH, YT, GD, NGTT 2011 _08 Thuong mai va Du lich (Ok)_Phan II (In)" xfId="1530"/>
    <cellStyle name="_Book2_Nongnghiep" xfId="1531"/>
    <cellStyle name="1_Book3_12 Chi so gia 2012(chuan) co so" xfId="1532"/>
    <cellStyle name="_09.GD-Yte_TT_MSDC2008_10 Market VH, YT, GD, NGTT 2011 _09 Chi so gia 2011- VuTKG-1 (Ok)" xfId="1533"/>
    <cellStyle name="_09.GD-Yte_TT_MSDC2008_10 Market VH, YT, GD, NGTT 2011 _09 Chi so gia 2011- VuTKG-1 (Ok)_nien giam tom tat nong nghiep 2013" xfId="1534"/>
    <cellStyle name="_09.GD-Yte_TT_MSDC2008_10 Market VH, YT, GD, NGTT 2011 _09 Chi so gia 2011- VuTKG-1 (Ok)_Phan II (In)" xfId="1535"/>
    <cellStyle name="_10.Bieuthegioi-tan_NGTT2008(1)_So lieu quoc te(GDP)_12 So lieu quoc te (Ok)" xfId="1536"/>
    <cellStyle name="_09.GD-Yte_TT_MSDC2008_10 Market VH, YT, GD, NGTT 2011 _09 Du lich" xfId="1537"/>
    <cellStyle name="_09.GD-Yte_TT_MSDC2008_10 Market VH, YT, GD, NGTT 2011 _09 Du lich_nien giam tom tat nong nghiep 2013" xfId="1538"/>
    <cellStyle name="_09.GD-Yte_TT_MSDC2008_10 Market VH, YT, GD, NGTT 2011 _09 Du lich_Phan II (In)" xfId="1539"/>
    <cellStyle name="_09.GD-Yte_TT_MSDC2008_10 Market VH, YT, GD, NGTT 2011 _10 Van tai va BCVT (da sua ok)" xfId="1540"/>
    <cellStyle name="_09.GD-Yte_TT_MSDC2008_10 Market VH, YT, GD, NGTT 2011 _10 Van tai va BCVT (da sua ok)_nien giam tom tat nong nghiep 2013" xfId="1541"/>
    <cellStyle name="_09.GD-Yte_TT_MSDC2008_10 Market VH, YT, GD, NGTT 2011 _10 Van tai va BCVT (da sua ok)_Phan II (In)" xfId="1542"/>
    <cellStyle name="_09.GD-Yte_TT_MSDC2008_10 Market VH, YT, GD, NGTT 2011 _11 (3)" xfId="1543"/>
    <cellStyle name="_09.GD-Yte_TT_MSDC2008_10 Market VH, YT, GD, NGTT 2011 _11 (3)_04 Doanh nghiep va CSKDCT 2012" xfId="1544"/>
    <cellStyle name="_09.GD-Yte_TT_MSDC2008_10 Market VH, YT, GD, NGTT 2011 _11 (3)_Mau" xfId="1545"/>
    <cellStyle name="_09.GD-Yte_TT_MSDC2008_10 Market VH, YT, GD, NGTT 2011 _11 (3)_nien giam tom tat nong nghiep 2013" xfId="1546"/>
    <cellStyle name="1_06 NGTT LN,TS 2013 co so" xfId="1547"/>
    <cellStyle name="_09.GD-Yte_TT_MSDC2008_10 Market VH, YT, GD, NGTT 2011 _11 (3)_Xl0000167" xfId="1548"/>
    <cellStyle name="_NGTT 2011 - XNK - Market dasua_XNK_nien giam tom tat nong nghiep 2013" xfId="1549"/>
    <cellStyle name="_09.GD-Yte_TT_MSDC2008_10 Market VH, YT, GD, NGTT 2011 _12 (2)" xfId="1550"/>
    <cellStyle name="_10.Bieuthegioi-tan_NGTT2008(1)_So lieu quoc te(GDP)_NGTT LN,TS 2012 (Chuan)" xfId="1551"/>
    <cellStyle name="1_CAM-KI 2010-updated 2" xfId="1552"/>
    <cellStyle name="_09.GD-Yte_TT_MSDC2008_10 Market VH, YT, GD, NGTT 2011 _12 (2)_04 Doanh nghiep va CSKDCT 2012" xfId="1553"/>
    <cellStyle name="_09.GD-Yte_TT_MSDC2008_10 Market VH, YT, GD, NGTT 2011 _12 (2)_Mau" xfId="1554"/>
    <cellStyle name="_10.Bieuthegioi-tan_NGTT2008(1)_07 Buu dien_NGDD Ca The ok" xfId="1555"/>
    <cellStyle name="_10.Bieuthegioi-tan_NGTT2008(1)_Book3_02 Dan so 2010 (ok)" xfId="1556"/>
    <cellStyle name="_09.GD-Yte_TT_MSDC2008_10 Market VH, YT, GD, NGTT 2011 _12 (2)_nien giam tom tat nong nghiep 2013" xfId="1557"/>
    <cellStyle name="_09.GD-Yte_TT_MSDC2008_10 Market VH, YT, GD, NGTT 2011 _12 (2)_Phan II (In)" xfId="1558"/>
    <cellStyle name="_09.GD-Yte_TT_MSDC2008_10 Market VH, YT, GD, NGTT 2011 _12 (2)_Xl0000167" xfId="1559"/>
    <cellStyle name="_10.Bieuthegioi-tan_NGTT2008(1)_Book4_10 Van tai va BCVT (da sua ok)" xfId="1560"/>
    <cellStyle name="_09.GD-Yte_TT_MSDC2008_10 Market VH, YT, GD, NGTT 2011 _12 Giao duc, Y Te va Muc songnam2011" xfId="1561"/>
    <cellStyle name="_09.GD-Yte_TT_MSDC2008_10 Market VH, YT, GD, NGTT 2011 _12 Giao duc, Y Te va Muc songnam2011_nien giam tom tat nong nghiep 2013" xfId="1562"/>
    <cellStyle name="_09.GD-Yte_TT_MSDC2008_10 Market VH, YT, GD, NGTT 2011 _12 Giao duc, Y Te va Muc songnam2011_Phan II (In)" xfId="1563"/>
    <cellStyle name="_09.GD-Yte_TT_MSDC2008_10 Market VH, YT, GD, NGTT 2011 _13 Van tai 2012" xfId="1564"/>
    <cellStyle name="_09.GD-Yte_TT_MSDC2008_10 Market VH, YT, GD, NGTT 2011 _Xl0000147" xfId="1565"/>
    <cellStyle name="_09.GD-Yte_TT_MSDC2008_10 Market VH, YT, GD, NGTT 2011 _Maket NGTT2012 LN,TS (7-1-2013)" xfId="1566"/>
    <cellStyle name="_09.GD-Yte_TT_MSDC2008_10 Market VH, YT, GD, NGTT 2011 _Maket NGTT2012 LN,TS (7-1-2013)_Nongnghiep" xfId="1567"/>
    <cellStyle name="_09.GD-Yte_TT_MSDC2008_10 Market VH, YT, GD, NGTT 2011 _Mau" xfId="1568"/>
    <cellStyle name="_10_Market_VH_YT_GD_NGTT_2011_Xl0000147" xfId="1569"/>
    <cellStyle name="_09.GD-Yte_TT_MSDC2008_10 Market VH, YT, GD, NGTT 2011 _Ngiam_lamnghiep_2011_v2(1)(1)_Nongnghiep" xfId="1570"/>
    <cellStyle name="_Book2_10 Market VH, YT, GD, NGTT 2011 _Nongnghiep_Nongnghiep NGDD 2012_cap nhat den 24-5-2013(1)" xfId="1571"/>
    <cellStyle name="_09.GD-Yte_TT_MSDC2008_10 Market VH, YT, GD, NGTT 2011 _NGTT LN,TS 2012 (Chuan)" xfId="1572"/>
    <cellStyle name="_Du lich_04 Doanh nghiep va CSKDCT 2012" xfId="1573"/>
    <cellStyle name="_09.GD-Yte_TT_MSDC2008_10 Market VH, YT, GD, NGTT 2011 _Nien giam TT Vu Nong nghiep 2012(solieu)-gui Vu TH 29-3-2013" xfId="1574"/>
    <cellStyle name="_09.GD-Yte_TT_MSDC2008_10 Market VH, YT, GD, NGTT 2011 _Nongnghiep" xfId="1575"/>
    <cellStyle name="_09.GD-Yte_TT_MSDC2008_10 Market VH, YT, GD, NGTT 2011 _Nongnghiep NGDD 2012_cap nhat den 24-5-2013(1)" xfId="1576"/>
    <cellStyle name="_09.GD-Yte_TT_MSDC2008_10 Market VH, YT, GD, NGTT 2011 _Nongnghiep_Nongnghiep NGDD 2012_cap nhat den 24-5-2013(1)" xfId="1577"/>
    <cellStyle name="_10.Bieuthegioi-tan_NGTT2008(1)_dan so phan tich 10 nam(moi)" xfId="1578"/>
    <cellStyle name="Normal 85" xfId="1579"/>
    <cellStyle name="Normal 90" xfId="1580"/>
    <cellStyle name="_09.GD-Yte_TT_MSDC2008_10 Market VH, YT, GD, NGTT 2011 _So lieu quoc te TH_nien giam tom tat nong nghiep 2013" xfId="1581"/>
    <cellStyle name="_09.GD-Yte_TT_MSDC2008_10 Market VH, YT, GD, NGTT 2011 _So lieu quoc te TH_Phan II (In)" xfId="1582"/>
    <cellStyle name="_ Att. 1- Cover" xfId="1583"/>
    <cellStyle name="_09.GD-Yte_TT_MSDC2008_10 Market VH, YT, GD, NGTT 2011 _TKQG" xfId="1584"/>
    <cellStyle name="_09.GD-Yte_TT_MSDC2008_10 Market VH, YT, GD, NGTT 2011 _Xl0000167" xfId="1585"/>
    <cellStyle name="_10.Bieuthegioi-tan_NGTT2008(1)_Maket NGTT Doanh Nghiep 2011_Nongnghiep" xfId="1586"/>
    <cellStyle name="_09.GD-Yte_TT_MSDC2008_10 Market VH, YT, GD, NGTT 2011 _XNK" xfId="1587"/>
    <cellStyle name="_09.GD-Yte_TT_MSDC2008_10 Market VH, YT, GD, NGTT 2011 _XNK_nien giam tom tat nong nghiep 2013" xfId="1588"/>
    <cellStyle name="1_05 Thuong mai_Ca the" xfId="1589"/>
    <cellStyle name="_09.GD-Yte_TT_MSDC2008_10 Market VH, YT, GD, NGTT 2011 _XNK_Phan II (In)" xfId="1590"/>
    <cellStyle name="_Nonglamthuysan_13 Van tai 2012" xfId="1591"/>
    <cellStyle name="1_Lam nghiep, thuy san 2010_06 Nong, lam nghiep 2010  (ok)" xfId="1592"/>
    <cellStyle name="_09.GD-Yte_TT_MSDC2008_10 Van tai va BCVT (da sua ok)" xfId="1593"/>
    <cellStyle name="_Buuchinh - Market_13 Van tai 2012" xfId="1594"/>
    <cellStyle name="_Du lich_11 (3)_Phan II (In)" xfId="1595"/>
    <cellStyle name="_09.GD-Yte_TT_MSDC2008_10 Van tai va BCVT (da sua ok)_Phan II (In)" xfId="1596"/>
    <cellStyle name="_09.GD-Yte_TT_MSDC2008_10 VH, YT, GD, NGTT 2010 - (OK)" xfId="1597"/>
    <cellStyle name="_09.GD-Yte_TT_MSDC2008_11 (3)" xfId="1598"/>
    <cellStyle name="_09.GD-Yte_TT_MSDC2008_11 (3)_04 Doanh nghiep va CSKDCT 2012" xfId="1599"/>
    <cellStyle name="1_Book3_10 Market VH, YT, GD, NGTT 2011 _08 Thuong mai Tong muc - Diep" xfId="1600"/>
    <cellStyle name="Percent 3" xfId="1601"/>
    <cellStyle name="_09.GD-Yte_TT_MSDC2008_11 (3)_Mau" xfId="1602"/>
    <cellStyle name="_09.GD-Yte_TT_MSDC2008_11 (3)_nien giam tom tat nong nghiep 2013" xfId="1603"/>
    <cellStyle name="_09.GD-Yte_TT_MSDC2008_11 (3)_Phan II (In)" xfId="1604"/>
    <cellStyle name="_09.GD-Yte_TT_MSDC2008_11 (3)_Xl0000167" xfId="1605"/>
    <cellStyle name="_da sua bo nam 2000 VT- 2011 - NGTT diep_NGTT LN,TS 2012 (Chuan)" xfId="1606"/>
    <cellStyle name="1_Nongnghiep" xfId="1607"/>
    <cellStyle name="_09.GD-Yte_TT_MSDC2008_11 So lieu quoc te 2010-final" xfId="1608"/>
    <cellStyle name="Comma 7" xfId="1609"/>
    <cellStyle name="_09.GD-Yte_TT_MSDC2008_12 (2)_Mau" xfId="1610"/>
    <cellStyle name="_09.GD-Yte_TT_MSDC2008_12 (2)_nien giam tom tat nong nghiep 2013" xfId="1611"/>
    <cellStyle name="1_11.Bieuthegioi-hien_NGTT2009_11 (3)" xfId="1612"/>
    <cellStyle name="_09.GD-Yte_TT_MSDC2008_12 (2)_Xl0000167" xfId="1613"/>
    <cellStyle name="_09.GD-Yte_TT_MSDC2008_12 Chi so gia 2012(chuan) co so" xfId="1614"/>
    <cellStyle name="_09.GD-Yte_TT_MSDC2008_12 Giao duc, Y Te va Muc songnam2011" xfId="1615"/>
    <cellStyle name="Normal 45" xfId="1616"/>
    <cellStyle name="Normal 50" xfId="1617"/>
    <cellStyle name="_09.GD-Yte_TT_MSDC2008_12 Giao duc, Y Te va Muc songnam2011_nien giam tom tat nong nghiep 2013" xfId="1618"/>
    <cellStyle name="_09.GD-Yte_TT_MSDC2008_12 Giao duc, Y Te va Muc songnam2011_Phan II (In)" xfId="1619"/>
    <cellStyle name="_09.GD-Yte_TT_MSDC2008_13 Van tai 2012" xfId="1620"/>
    <cellStyle name="_10.Bieuthegioi-tan_NGTT2008(1)_Lam nghiep, thuy san 2010 (ok)" xfId="1621"/>
    <cellStyle name="_09.GD-Yte_TT_MSDC2008_Book1" xfId="1622"/>
    <cellStyle name="1_Book4_12 Giao duc, Y Te va Muc songnam2011" xfId="1623"/>
    <cellStyle name="_09.GD-Yte_TT_MSDC2008_Ca the" xfId="1624"/>
    <cellStyle name="_09.GD-Yte_TT_MSDC2008_ca the NGDD 2011" xfId="1625"/>
    <cellStyle name="_da sua bo nam 2000 VT- 2011 - NGTT diep_Xl0000167" xfId="1626"/>
    <cellStyle name="_09.GD-Yte_TT_MSDC2008_Ca the_ca the NGDD 2011" xfId="1627"/>
    <cellStyle name="1_01 DVHC-DSLD 2010_Tong hop NGTT" xfId="1628"/>
    <cellStyle name="_09.GD-Yte_TT_MSDC2008_Ca the1(OK)" xfId="1629"/>
    <cellStyle name="DAUDE" xfId="1630"/>
    <cellStyle name="_09.GD-Yte_TT_MSDC2008_Dat Dai NGTT -2013" xfId="1631"/>
    <cellStyle name="_09.GD-Yte_TT_MSDC2008_Giaoduc2013(ok)" xfId="1632"/>
    <cellStyle name="_09.GD-Yte_TT_MSDC2008_GTSXNN" xfId="1633"/>
    <cellStyle name="_09.GD-Yte_TT_MSDC2008_GTSXNN_Nongnghiep NGDD 2012_cap nhat den 24-5-2013(1)" xfId="1634"/>
    <cellStyle name="_10.Bieuthegioi-tan_NGTT2008(1)_09 Thuong mai va Du lich" xfId="1635"/>
    <cellStyle name="_09.GD-Yte_TT_MSDC2008_Maket NGTT Thu chi NS 2011" xfId="1636"/>
    <cellStyle name="_09.GD-Yte_TT_MSDC2008_Maket NGTT Thu chi NS 2011_08 Cong nghiep 2010" xfId="1637"/>
    <cellStyle name="_09.GD-Yte_TT_MSDC2008_Maket NGTT Thu chi NS 2011_08 Thuong mai va Du lich (Ok)" xfId="1638"/>
    <cellStyle name="_09.GD-Yte_TT_MSDC2008_Maket NGTT Thu chi NS 2011_10 Van tai va BCVT (da sua ok)" xfId="1639"/>
    <cellStyle name="1_11.Bieuthegioi-hien_NGTT2009_XNK_nien giam tom tat nong nghiep 2013" xfId="1640"/>
    <cellStyle name="_09.GD-Yte_TT_MSDC2008_Maket NGTT Thu chi NS 2011_12 Giao duc, Y Te va Muc songnam2011" xfId="1641"/>
    <cellStyle name="_09.GD-Yte_TT_MSDC2008_Maket NGTT2012 LN,TS (7-1-2013)_Nongnghiep" xfId="1642"/>
    <cellStyle name="_09.GD-Yte_TT_MSDC2008_Mau" xfId="1643"/>
    <cellStyle name="_Buuchinh - Market_05 Doanh nghiep va Ca the_2011 (Ok)" xfId="1644"/>
    <cellStyle name="_09.GD-Yte_TT_MSDC2008_Mau_1" xfId="1645"/>
    <cellStyle name="_09.GD-Yte_TT_MSDC2008_Mau_Mau" xfId="1646"/>
    <cellStyle name="_10.Bieuthegioi-tan_NGTT2008(1)_Book3_10 Van tai va BCVT (da sua ok)" xfId="1647"/>
    <cellStyle name="_09.GD-Yte_TT_MSDC2008_Mau_TCCN" xfId="1648"/>
    <cellStyle name="_09.GD-Yte_TT_MSDC2008_Mau_TKQG" xfId="1649"/>
    <cellStyle name="_09.GD-Yte_TT_MSDC2008_NGTT LN,TS 2012 (Chuan)" xfId="1650"/>
    <cellStyle name="_09.GD-Yte_TT_MSDC2008_nien giam 28.5.12_sua tn_Oanh-gui-3.15pm-28-5-2012" xfId="1651"/>
    <cellStyle name="_KT (2)_5" xfId="1652"/>
    <cellStyle name="_09.GD-Yte_TT_MSDC2008_Nien giam day du  Nong nghiep 2010" xfId="1653"/>
    <cellStyle name="_09.GD-Yte_TT_MSDC2008_Nien giam KT_TV 2010" xfId="1654"/>
    <cellStyle name="_10.Bieuthegioi-tan_NGTT2008(1)_Book4_12 Giao duc, Y Te va Muc songnam2011" xfId="1655"/>
    <cellStyle name="_Book2_Nien giam TT Vu Nong nghiep 2012(solieu)-gui Vu TH 29-3-2013" xfId="1656"/>
    <cellStyle name="_09.GD-Yte_TT_MSDC2008_nien giam tom tat nong nghiep 2013" xfId="1657"/>
    <cellStyle name="_09.GD-Yte_TT_MSDC2008_Nien giam TT Vu Nong nghiep 2012(solieu)-gui Vu TH 29-3-2013" xfId="1658"/>
    <cellStyle name="_09.GD-Yte_TT_MSDC2008_Nongnghiep" xfId="1659"/>
    <cellStyle name="_10.Bieuthegioi-tan_NGTT2008(1)_Book3_10 VH, YT, GD, NGTT 2010 - (OK)" xfId="1660"/>
    <cellStyle name="_09.GD-Yte_TT_MSDC2008_Nongnghiep_Bo sung 04 bieu Cong nghiep" xfId="1661"/>
    <cellStyle name="_10.Bieuthegioi-tan_NGTT2008(1)_Book3_10 VH, YT, GD, NGTT 2010 - (OK)_Bo sung 04 bieu Cong nghiep" xfId="1662"/>
    <cellStyle name="_09.GD-Yte_TT_MSDC2008_Nongnghiep_Mau" xfId="1663"/>
    <cellStyle name="1_10 Market VH, YT, GD, NGTT 2011 _So lieu quoc te TH_Phan II (In)" xfId="1664"/>
    <cellStyle name="_09.GD-Yte_TT_MSDC2008_Nongnghiep_Nongnghiep NGDD 2012_cap nhat den 24-5-2013(1)" xfId="1665"/>
    <cellStyle name="_09.GD-Yte_TT_MSDC2008_Phan i (in)" xfId="1666"/>
    <cellStyle name="_09.GD-Yte_TT_MSDC2008_So lieu quoc te TH_08 Thuong mai va Du lich (Ok)" xfId="1667"/>
    <cellStyle name="1_Book3_04 Doanh nghiep va CSKDCT 2012" xfId="1668"/>
    <cellStyle name="_09.GD-Yte_TT_MSDC2008_Phan II (094-211)" xfId="1669"/>
    <cellStyle name="_09.GD-Yte_TT_MSDC2008_So lieu quoc te TH" xfId="1670"/>
    <cellStyle name="_So lieu quoc te TH_12 Giao duc, Y Te va Muc songnam2011_Phan II (In)" xfId="1671"/>
    <cellStyle name="_09.GD-Yte_TT_MSDC2008_So lieu quoc te TH_09 Chi so gia 2011- VuTKG-1 (Ok)" xfId="1672"/>
    <cellStyle name="_09.GD-Yte_TT_MSDC2008_So lieu quoc te TH_09 Du lich" xfId="1673"/>
    <cellStyle name="1 8" xfId="1674"/>
    <cellStyle name="1_11.Bieuthegioi-hien_NGTT2009_12 Giao duc, Y Te va Muc songnam2011_Phan II (In)" xfId="1675"/>
    <cellStyle name="통화_1202" xfId="1676"/>
    <cellStyle name="_09.GD-Yte_TT_MSDC2008_So lieu quoc te TH_10 Van tai va BCVT (da sua ok)" xfId="1677"/>
    <cellStyle name="_09.GD-Yte_TT_MSDC2008_So lieu quoc te TH_12 Giao duc, Y Te va Muc songnam2011" xfId="1678"/>
    <cellStyle name="_09.GD-Yte_TT_MSDC2008_So lieu quoc te TH_nien giam tom tat du lich va XNK" xfId="1679"/>
    <cellStyle name="_09.GD-Yte_TT_MSDC2008_So lieu quoc te TH_Nongnghiep" xfId="1680"/>
    <cellStyle name="Fixed" xfId="1681"/>
    <cellStyle name="_09.GD-Yte_TT_MSDC2008_So lieu quoc te(GDP)" xfId="1682"/>
    <cellStyle name="1_Book3_10 Market VH, YT, GD, NGTT 2011 _13 Van tai 2012" xfId="1683"/>
    <cellStyle name="_09.GD-Yte_TT_MSDC2008_So lieu quoc te(GDP)_03 TKQG va Thu chi NSNN 2012" xfId="1684"/>
    <cellStyle name="_10.Bieuthegioi-tan_NGTT2008(1)_08 Van tai_05 Doanh nghiep va Ca the (25)" xfId="1685"/>
    <cellStyle name="Normal 2 2 2" xfId="1686"/>
    <cellStyle name="_09.GD-Yte_TT_MSDC2008_So lieu quoc te(GDP)_04 Doanh nghiep va CSKDCT 2012" xfId="1687"/>
    <cellStyle name="_da sua bo nam 2000 VT- 2011 - NGTT diep_Nien giam TT Vu Nong nghiep 2012(solieu)-gui Vu TH 29-3-2013" xfId="1688"/>
    <cellStyle name="1_Book3_10 VH, YT, GD, NGTT 2010 - (OK)" xfId="1689"/>
    <cellStyle name="_09.GD-Yte_TT_MSDC2008_So lieu quoc te(GDP)_05 Doanh nghiep va Ca the_2011 (Ok)" xfId="1690"/>
    <cellStyle name="_09.GD-Yte_TT_MSDC2008_So lieu quoc te(GDP)_06 NGTT LN,TS 2013 co so" xfId="1691"/>
    <cellStyle name="_09.GD-Yte_TT_MSDC2008_So lieu quoc te(GDP)_07 NGTT CN 2012" xfId="1692"/>
    <cellStyle name="_09.GD-Yte_TT_MSDC2008_So lieu quoc te(GDP)_08 Thuong mai Tong muc - Diep" xfId="1693"/>
    <cellStyle name="_09.GD-Yte_TT_MSDC2008_So lieu quoc te(GDP)_08 Thuong mai va Du lich (Ok)" xfId="1694"/>
    <cellStyle name="_09.GD-Yte_TT_MSDC2008_So lieu quoc te(GDP)_08 Thuong mai va Du lich (Ok)_nien giam tom tat nong nghiep 2013" xfId="1695"/>
    <cellStyle name="_Book2_GTSXNN_Nongnghiep NGDD 2012_cap nhat den 24-5-2013(1)" xfId="1696"/>
    <cellStyle name="_09.GD-Yte_TT_MSDC2008_So lieu quoc te(GDP)_08 Thuong mai va Du lich (Ok)_Phan II (In)" xfId="1697"/>
    <cellStyle name="_09.GD-Yte_TT_MSDC2008_So lieu quoc te(GDP)_09 Chi so gia 2011- VuTKG-1 (Ok)" xfId="1698"/>
    <cellStyle name="Normal 157" xfId="1699"/>
    <cellStyle name="_09.GD-Yte_TT_MSDC2008_So lieu quoc te(GDP)_09 Chi so gia 2011- VuTKG-1 (Ok)_nien giam tom tat nong nghiep 2013" xfId="1700"/>
    <cellStyle name="_09.GD-Yte_TT_MSDC2008_So lieu quoc te(GDP)_09 Du lich" xfId="1701"/>
    <cellStyle name="_10.Bieuthegioi-tan_NGTT2008(1)_01 DVHC-DSLD 2010_Ca the_ca the NGDD 2011" xfId="1702"/>
    <cellStyle name="1_08 Yte-van hoa_ca the NGDD 2011" xfId="1703"/>
    <cellStyle name="_09.GD-Yte_TT_MSDC2008_So lieu quoc te(GDP)_09 Du lich_nien giam tom tat nong nghiep 2013" xfId="1704"/>
    <cellStyle name="_09.GD-Yte_TT_MSDC2008_So lieu quoc te(GDP)_10 Van tai va BCVT (da sua ok)" xfId="1705"/>
    <cellStyle name="_10.Bieuthegioi-tan_NGTT2008(1)_XNK-2012_Phan II (In)" xfId="1706"/>
    <cellStyle name="_NGTT 2011 - XNK - Market dasua_11 (3)" xfId="1707"/>
    <cellStyle name="1_10 Market VH, YT, GD, NGTT 2011 _TKQG" xfId="1708"/>
    <cellStyle name="_09.GD-Yte_TT_MSDC2008_So lieu quoc te(GDP)_10 Van tai va BCVT (da sua ok)_nien giam tom tat nong nghiep 2013" xfId="1709"/>
    <cellStyle name="_NGTT 2011 - XNK - Market dasua_11 (3)_nien giam tom tat nong nghiep 2013" xfId="1710"/>
    <cellStyle name="_09.GD-Yte_TT_MSDC2008_So lieu quoc te(GDP)_10 Van tai va BCVT (da sua ok)_Phan II (In)" xfId="1711"/>
    <cellStyle name="_10.Bieuthegioi-tan_NGTT2008(1)_08 Van tai_Ca the" xfId="1712"/>
    <cellStyle name="_NGTT 2011 - XNK - Market dasua_11 (3)_Phan II (In)" xfId="1713"/>
    <cellStyle name="_09.GD-Yte_TT_MSDC2008_So lieu quoc te(GDP)_11 (3)_04 Doanh nghiep va CSKDCT 2012" xfId="1714"/>
    <cellStyle name="Normal 26" xfId="1715"/>
    <cellStyle name="Normal 31" xfId="1716"/>
    <cellStyle name="_09.GD-Yte_TT_MSDC2008_So lieu quoc te(GDP)_11 (3)_Mau" xfId="1717"/>
    <cellStyle name="_Nonglamthuysan_Nongnghiep NGDD 2012_cap nhat den 24-5-2013(1)" xfId="1718"/>
    <cellStyle name="_09.GD-Yte_TT_MSDC2008_So lieu quoc te(GDP)_11 (3)_nien giam tom tat nong nghiep 2013" xfId="1719"/>
    <cellStyle name="1_KI2008 Prototype-Balance of Payments-Mar2008-for typesetting" xfId="1720"/>
    <cellStyle name="_09.GD-Yte_TT_MSDC2008_So lieu quoc te(GDP)_11 (3)_Phan II (In)" xfId="1721"/>
    <cellStyle name="_09.GD-Yte_TT_MSDC2008_So lieu quoc te(GDP)_11 (3)_Xl0000167" xfId="1722"/>
    <cellStyle name="_10.Bieuthegioi-tan_NGTT2008(1)_05 Thuong mai_Mau" xfId="1723"/>
    <cellStyle name="_09.GD-Yte_TT_MSDC2008_So lieu quoc te(GDP)_12 (2)" xfId="1724"/>
    <cellStyle name="_09.GD-Yte_TT_MSDC2008_So lieu quoc te(GDP)_12 (2)_nien giam tom tat nong nghiep 2013" xfId="1725"/>
    <cellStyle name="_09.GD-Yte_TT_MSDC2008_So lieu quoc te(GDP)_12 (2)_Phan II (In)" xfId="1726"/>
    <cellStyle name="_So lieu quoc te TH_09 Du lich_nien giam tom tat nong nghiep 2013" xfId="1727"/>
    <cellStyle name="1_Book3_So lieu quoc te(GDP)_12 So lieu quoc te (Ok)_nien giam tom tat nong nghiep 2013" xfId="1728"/>
    <cellStyle name="1_So lieu quoc te TH_12 Giao duc, Y Te va Muc songnam2011" xfId="1729"/>
    <cellStyle name="_09.GD-Yte_TT_MSDC2008_So lieu quoc te(GDP)_12 (2)_Xl0000167" xfId="1730"/>
    <cellStyle name="_09.GD-Yte_TT_MSDC2008_So lieu quoc te(GDP)_12 Giao duc, Y Te va Muc songnam2011" xfId="1731"/>
    <cellStyle name="_10.Bieuthegioi-tan_NGTT2008(1)_Maket NGTT Doanh Nghiep 2011_08 Cong nghiep 2010" xfId="1732"/>
    <cellStyle name="_09.GD-Yte_TT_MSDC2008_So lieu quoc te(GDP)_12 Giao duc, Y Te va Muc songnam2011_nien giam tom tat nong nghiep 2013" xfId="1733"/>
    <cellStyle name="_10_Market_VH_YT_GD_NGTT_2011_09 Du lich_Phan II (In)" xfId="1734"/>
    <cellStyle name="_Du lich_09 Chi so gia 2011- VuTKG-1 (Ok)_Phan II (In)" xfId="1735"/>
    <cellStyle name="_09.GD-Yte_TT_MSDC2008_So lieu quoc te(GDP)_12 Giao duc, Y Te va Muc songnam2011_Phan II (In)" xfId="1736"/>
    <cellStyle name="1_09 Chi so gia 2011- VuTKG-1 (Ok)" xfId="1737"/>
    <cellStyle name="_09.GD-Yte_TT_MSDC2008_So lieu quoc te(GDP)_12 So lieu quoc te (Ok)" xfId="1738"/>
    <cellStyle name="_Buuchinh - Market_09 Chi so gia 2011- VuTKG-1 (Ok)_nien giam tom tat nong nghiep 2013" xfId="1739"/>
    <cellStyle name="1_Maket NGTT Cong nghiep 2011_08 Thuong mai va Du lich (Ok)" xfId="1740"/>
    <cellStyle name="_09.GD-Yte_TT_MSDC2008_So lieu quoc te(GDP)_12 So lieu quoc te (Ok)_Phan II (In)" xfId="1741"/>
    <cellStyle name="_09.GD-Yte_TT_MSDC2008_So lieu quoc te(GDP)_13 Van tai 2012" xfId="1742"/>
    <cellStyle name="_Book2_XNK_08 Thuong mai Tong muc - Diep" xfId="1743"/>
    <cellStyle name="_09.GD-Yte_TT_MSDC2008_So lieu quoc te(GDP)_Giaoduc2013(ok)" xfId="1744"/>
    <cellStyle name="_10.Bieuthegioi-tan_NGTT2008(1)_09 Thuong mai va Du lich_Phan II (In)" xfId="1745"/>
    <cellStyle name="_09.GD-Yte_TT_MSDC2008_So lieu quoc te(GDP)_Maket NGTT2012 LN,TS (7-1-2013)" xfId="1746"/>
    <cellStyle name="_09.GD-Yte_TT_MSDC2008_So lieu quoc te(GDP)_Maket NGTT2012 LN,TS (7-1-2013)_Nongnghiep" xfId="1747"/>
    <cellStyle name="_NGTK-tomtat-2010-DSLD-10-3-2011_final_4_05 Doanh nghiep va Ca the (25)" xfId="1748"/>
    <cellStyle name="_09.GD-Yte_TT_MSDC2008_So lieu quoc te(GDP)_Mau" xfId="1749"/>
    <cellStyle name="_09.GD-Yte_TT_MSDC2008_So lieu quoc te(GDP)_Ngiam_lamnghiep_2011_v2(1)(1)" xfId="1750"/>
    <cellStyle name="1_03 Dautu 2010_Phan II (In)" xfId="1751"/>
    <cellStyle name="1_Lam nghiep, thuy san 2010_CucThongke-phucdap-Tuan-Anh" xfId="1752"/>
    <cellStyle name="_09.GD-Yte_TT_MSDC2008_So lieu quoc te(GDP)_Ngiam_lamnghiep_2011_v2(1)(1)_Nongnghiep" xfId="1753"/>
    <cellStyle name="_09.GD-Yte_TT_MSDC2008_So lieu quoc te(GDP)_Nien giam TT Vu Nong nghiep 2012(solieu)-gui Vu TH 29-3-2013" xfId="1754"/>
    <cellStyle name="_09.GD-Yte_TT_MSDC2008_So lieu quoc te(GDP)_Nongnghiep" xfId="1755"/>
    <cellStyle name="subhead" xfId="1756"/>
    <cellStyle name="_09.GD-Yte_TT_MSDC2008_So lieu quoc te(GDP)_Nongnghiep NGDD 2012_cap nhat den 24-5-2013(1)" xfId="1757"/>
    <cellStyle name="_Book2_So lieu quoc te(GDP)_12 So lieu quoc te (Ok)_Phan II (In)" xfId="1758"/>
    <cellStyle name="_09.GD-Yte_TT_MSDC2008_So lieu quoc te(GDP)_Nongnghiep_Nongnghiep NGDD 2012_cap nhat den 24-5-2013(1)" xfId="1759"/>
    <cellStyle name="_09.GD-Yte_TT_MSDC2008_So lieu quoc te(GDP)_TKQG" xfId="1760"/>
    <cellStyle name="Normal_Sheet5" xfId="1761"/>
    <cellStyle name="_09.GD-Yte_TT_MSDC2008_So lieu quoc te(GDP)_Xl0000147" xfId="1762"/>
    <cellStyle name="_09.GD-Yte_TT_MSDC2008_So lieu quoc te(GDP)_Xl0000167" xfId="1763"/>
    <cellStyle name="_10.Bieuthegioi-tan_NGTT2008(1)_11 (3)" xfId="1764"/>
    <cellStyle name="1_11 (3)_nien giam tom tat nong nghiep 2013" xfId="1765"/>
    <cellStyle name="_09.GD-Yte_TT_MSDC2008_So lieu quoc te(GDP)_XNK" xfId="1766"/>
    <cellStyle name="_09.GD-Yte_TT_MSDC2008_So lieu quoc te(GDP)_XNK_nien giam tom tat nong nghiep 2013" xfId="1767"/>
    <cellStyle name="_09.GD-Yte_TT_MSDC2008_TKQG" xfId="1768"/>
    <cellStyle name="_09.GD-Yte_TT_MSDC2008_Tong hop 1" xfId="1769"/>
    <cellStyle name="1_01 DVHC-DSLD 2010_Xl0000167" xfId="1770"/>
    <cellStyle name="1_Book3 4" xfId="1771"/>
    <cellStyle name="_09.GD-Yte_TT_MSDC2008_Tong hop NGTT" xfId="1772"/>
    <cellStyle name="_09.GD-Yte_TT_MSDC2008_Xl0000167" xfId="1773"/>
    <cellStyle name="1_Book4_nien giam tom tat du lich va XNK" xfId="1774"/>
    <cellStyle name="_09.GD-Yte_TT_MSDC2008_XNK" xfId="1775"/>
    <cellStyle name="_09.GD-Yte_TT_MSDC2008_XNK_08 Thuong mai Tong muc - Diep_nien giam tom tat nong nghiep 2013" xfId="1776"/>
    <cellStyle name="1_Lam nghiep, thuy san 2010 14" xfId="1777"/>
    <cellStyle name="New Times Roman" xfId="1778"/>
    <cellStyle name="_09.GD-Yte_TT_MSDC2008_XNK_08 Thuong mai Tong muc - Diep_Phan II (In)" xfId="1779"/>
    <cellStyle name="_10.Bieuthegioi-tan_NGTT2008(1)_02 Danso_Laodong 2012(chuan) CO SO" xfId="1780"/>
    <cellStyle name="1_11 (3)_04 Doanh nghiep va CSKDCT 2012" xfId="1781"/>
    <cellStyle name="Normal 67" xfId="1782"/>
    <cellStyle name="Normal 72" xfId="1783"/>
    <cellStyle name="_09.GD-Yte_TT_MSDC2008_XNK_Bo sung 04 bieu Cong nghiep" xfId="1784"/>
    <cellStyle name="_09.GD-Yte_TT_MSDC2008_XNK-2012" xfId="1785"/>
    <cellStyle name="1_06 Van tai" xfId="1786"/>
    <cellStyle name="_09.GD-Yte_TT_MSDC2008_XNK-2012_nien giam tom tat nong nghiep 2013" xfId="1787"/>
    <cellStyle name="1_06 Van tai_nien giam tom tat nong nghiep 2013" xfId="1788"/>
    <cellStyle name="_09.GD-Yte_TT_MSDC2008_XNK-2012_Phan II (In)" xfId="1789"/>
    <cellStyle name="1_06 Van tai_Phan II (In)" xfId="1790"/>
    <cellStyle name="_09.GD-Yte_TT_MSDC2008_XNK-Market" xfId="1791"/>
    <cellStyle name="1_11.Bieuthegioi-hien_NGTT2009_10 Van tai va BCVT (da sua ok)" xfId="1792"/>
    <cellStyle name="_10.Bieuthegioi-tan_NGTT2008(1)" xfId="1793"/>
    <cellStyle name="1_10 Market VH, YT, GD, NGTT 2011 _Nongnghiep" xfId="1794"/>
    <cellStyle name="_10.Bieuthegioi-tan_NGTT2008(1) 10" xfId="1795"/>
    <cellStyle name="_10.Bieuthegioi-tan_NGTT2008(1) 11" xfId="1796"/>
    <cellStyle name="_10.Bieuthegioi-tan_NGTT2008(1) 12" xfId="1797"/>
    <cellStyle name="_10.Bieuthegioi-tan_NGTT2008(1) 13" xfId="1798"/>
    <cellStyle name="_10.Bieuthegioi-tan_NGTT2008(1) 14" xfId="1799"/>
    <cellStyle name="_10.Bieuthegioi-tan_NGTT2008(1) 15" xfId="1800"/>
    <cellStyle name="_10.Bieuthegioi-tan_NGTT2008(1)_So lieu quoc te(GDP)_11 (3)_Phan II (In)" xfId="1801"/>
    <cellStyle name="_10.Bieuthegioi-tan_NGTT2008(1) 16" xfId="1802"/>
    <cellStyle name="_Buuchinh - Market_Xl0000167" xfId="1803"/>
    <cellStyle name="_10.Bieuthegioi-tan_NGTT2008(1) 17" xfId="1804"/>
    <cellStyle name="_10.Bieuthegioi-tan_NGTT2008(1) 18" xfId="1805"/>
    <cellStyle name="_10.Bieuthegioi-tan_NGTT2008(1) 19" xfId="1806"/>
    <cellStyle name="_10.Bieuthegioi-tan_NGTT2008(1) 2" xfId="1807"/>
    <cellStyle name="_10.Bieuthegioi-tan_NGTT2008(1)_01 DVHC-DSLD 2010_02 Danso_Laodong 2012(chuan) CO SO" xfId="1808"/>
    <cellStyle name="_10.Bieuthegioi-tan_NGTT2008(1)_11 (3)_Xl0000167" xfId="1809"/>
    <cellStyle name="_Buuchinh - Market_12 (2)_nien giam tom tat nong nghiep 2013" xfId="1810"/>
    <cellStyle name="_10.Bieuthegioi-tan_NGTT2008(1) 3" xfId="1811"/>
    <cellStyle name="1_11 (3)_Xl0000167" xfId="1812"/>
    <cellStyle name="_10.Bieuthegioi-tan_NGTT2008(1) 4" xfId="1813"/>
    <cellStyle name="_da sua bo nam 2000 VT- 2011 - NGTT diep_08 Thuong mai va Du lich (Ok)_nien giam tom tat nong nghiep 2013" xfId="1814"/>
    <cellStyle name="_10.Bieuthegioi-tan_NGTT2008(1) 5" xfId="1815"/>
    <cellStyle name="_da sua bo nam 2000 VT- 2011 - NGTT diep_12 (2)_Xl0000167" xfId="1816"/>
    <cellStyle name="_10.Bieuthegioi-tan_NGTT2008(1) 6" xfId="1817"/>
    <cellStyle name="1_Book3_10 Market VH, YT, GD, NGTT 2011 _11 (3)" xfId="1818"/>
    <cellStyle name="_10.Bieuthegioi-tan_NGTT2008(1) 7" xfId="1819"/>
    <cellStyle name="_10.Bieuthegioi-tan_NGTT2008(1) 9" xfId="1820"/>
    <cellStyle name="_Nonglamthuysan_08 Thuong mai va Du lich (Ok)_Phan II (In)" xfId="1821"/>
    <cellStyle name="_10.Bieuthegioi-tan_NGTT2008(1)_01 Don vi HC" xfId="1822"/>
    <cellStyle name="_10.Bieuthegioi-tan_NGTT2008(1)_01 DVHC-DD-KH (10 bieu)" xfId="1823"/>
    <cellStyle name="_KT (2)_1" xfId="1824"/>
    <cellStyle name="_10.Bieuthegioi-tan_NGTT2008(1)_01 DVHC-DSLD 2010" xfId="1825"/>
    <cellStyle name="_10.Bieuthegioi-tan_NGTT2008(1)_01 DVHC-DSLD 2010_01 Don vi HC" xfId="1826"/>
    <cellStyle name="_10.Bieuthegioi-tan_NGTT2008(1)_01 DVHC-DSLD 2010_05 Doanh nghiep va Ca the (25)" xfId="1827"/>
    <cellStyle name="_10.Bieuthegioi-tan_NGTT2008(1)_01 DVHC-DSLD 2010_08 Thuong mai Tong muc - Diep" xfId="1828"/>
    <cellStyle name="_10.Bieuthegioi-tan_NGTT2008(1)_01 DVHC-DSLD 2010_Ca the" xfId="1829"/>
    <cellStyle name="1_08 Yte-van hoa" xfId="1830"/>
    <cellStyle name="1_11.Bieuthegioi-hien_NGTT2009_08 Thuong mai va Du lich (Ok)_Phan II (In)" xfId="1831"/>
    <cellStyle name="_10.Bieuthegioi-tan_NGTT2008(1)_01 DVHC-DSLD 2010_ca the NGDD 2011" xfId="1832"/>
    <cellStyle name="_10.Bieuthegioi-tan_NGTT2008(1)_01 DVHC-DSLD 2010_Ca the1(OK)" xfId="1833"/>
    <cellStyle name="_10.Bieuthegioi-tan_NGTT2008(1)_01 DVHC-DSLD 2010_Mau" xfId="1834"/>
    <cellStyle name="_10.Bieuthegioi-tan_NGTT2008(1)_01 DVHC-DSLD 2010_Mau_1" xfId="1835"/>
    <cellStyle name="_10.Bieuthegioi-tan_NGTT2008(1)_01 DVHC-DSLD 2010_NGDD Ca The ok" xfId="1836"/>
    <cellStyle name="_10.Bieuthegioi-tan_NGTT2008(1)_01 DVHC-DSLD 2010_Nien giam KT_TV 2010" xfId="1837"/>
    <cellStyle name="_10.Bieuthegioi-tan_NGTT2008(1)_01 DVHC-DSLD 2010_nien giam tom tat 2010 (thuy)" xfId="1838"/>
    <cellStyle name="_Buuchinh - Market_Giaoduc2013(ok)" xfId="1839"/>
    <cellStyle name="_10.Bieuthegioi-tan_NGTT2008(1)_01 DVHC-DSLD 2010_nien giam tom tat 2010 (thuy)_01 Don vi HC" xfId="1840"/>
    <cellStyle name="_10.Bieuthegioi-tan_NGTT2008(1)_01 DVHC-DSLD 2010_nien giam tom tat 2010 (thuy)_04 Doanh nghiep va CSKDCT 2012" xfId="1841"/>
    <cellStyle name="_10.Bieuthegioi-tan_NGTT2008(1)_01 DVHC-DSLD 2010_nien giam tom tat 2010 (thuy)_08 Thuong mai Tong muc - Diep" xfId="1842"/>
    <cellStyle name="_10.Bieuthegioi-tan_NGTT2008(1)_08 Thuong mai va Du lich (Ok)_nien giam tom tat nong nghiep 2013" xfId="1843"/>
    <cellStyle name="_10_Market_VH_YT_GD_NGTT_2011_04 Doanh nghiep va CSKDCT 2012" xfId="1844"/>
    <cellStyle name="_10.Bieuthegioi-tan_NGTT2008(1)_01 DVHC-DSLD 2010_nien giam tom tat 2010 (thuy)_09 Thuong mai va Du lich_nien giam tom tat nong nghiep 2013" xfId="1845"/>
    <cellStyle name="_10.Bieuthegioi-tan_NGTT2008(1)_So lieu quoc te(GDP)_Nongnghiep_Nongnghiep NGDD 2012_cap nhat den 24-5-2013(1)" xfId="1846"/>
    <cellStyle name="_10.Bieuthegioi-tan_NGTT2008(1)_01 DVHC-DSLD 2010_nien giam tom tat 2010 (thuy)_09 Thuong mai va Du lich_Phan II (In)" xfId="1847"/>
    <cellStyle name="_10.Bieuthegioi-tan_NGTT2008(1)_01 DVHC-DSLD 2010_nien giam tom tat 2010 (thuy)_nien giam 28.5.12_sua tn_Oanh-gui-3.15pm-28-5-2012" xfId="1848"/>
    <cellStyle name="_10.Bieuthegioi-tan_NGTT2008(1)_Book3_11 (3)_Mau" xfId="1849"/>
    <cellStyle name="_Book2_10 Market VH, YT, GD, NGTT 2011 _09 Chi so gia 2011- VuTKG-1 (Ok)_nien giam tom tat nong nghiep 2013" xfId="1850"/>
    <cellStyle name="_10.Bieuthegioi-tan_NGTT2008(1)_01 DVHC-DSLD 2010_nien giam tom tat 2010 (thuy)_nien giam tom tat nong nghiep 2013" xfId="1851"/>
    <cellStyle name="_10.Bieuthegioi-tan_NGTT2008(1)_01 DVHC-DSLD 2010_nien giam tom tat 2010 (thuy)_Phan II (In)" xfId="1852"/>
    <cellStyle name="_10.Bieuthegioi-tan_NGTT2008(1)_01 DVHC-DSLD 2010_nien giam tom tat 2010 (thuy)_TKQG" xfId="1853"/>
    <cellStyle name="1_Book3_So lieu quoc te(GDP)_Xl0000167" xfId="1854"/>
    <cellStyle name="_10.Bieuthegioi-tan_NGTT2008(1)_01 DVHC-DSLD 2010_nien giam tom tat 2010 (thuy)_Xl0000167" xfId="1855"/>
    <cellStyle name="_10.Bieuthegioi-tan_NGTT2008(1)_Book3_So lieu quoc te(GDP)_12 (2)" xfId="1856"/>
    <cellStyle name="_10.Bieuthegioi-tan_NGTT2008(1)_01 DVHC-DSLD 2010_nien giam tom tat nong nghiep 2013" xfId="1857"/>
    <cellStyle name="Dollar (zero dec)" xfId="1858"/>
    <cellStyle name="_10.Bieuthegioi-tan_NGTT2008(1)_01 DVHC-DSLD 2010_Phan II (In)" xfId="1859"/>
    <cellStyle name="_10.Bieuthegioi-tan_NGTT2008(1)_01 DVHC-DSLD 2010_Tong hop NGTT" xfId="1860"/>
    <cellStyle name="1_Book3_10 Van tai va BCVT (da sua ok)_nien giam tom tat nong nghiep 2013" xfId="1861"/>
    <cellStyle name="_10.Bieuthegioi-tan_NGTT2008(1)_01 DVHC-DSLD 2010_Tong hop NGTT_09 Thuong mai va Du lich" xfId="1862"/>
    <cellStyle name="_10.Bieuthegioi-tan_NGTT2008(1)_01 DVHC-DSLD 2010_Tong hop NGTT_09 Thuong mai va Du lich_01 Don vi HC" xfId="1863"/>
    <cellStyle name="_10.Bieuthegioi-tan_NGTT2008(1)_01 DVHC-DSLD 2010_Xl0000167" xfId="1864"/>
    <cellStyle name="_10.Bieuthegioi-tan_NGTT2008(1)_02  Dan so lao dong(OK)" xfId="1865"/>
    <cellStyle name="_10.Bieuthegioi-tan_NGTT2008(1)_02 Dan so 2010 (ok)" xfId="1866"/>
    <cellStyle name="_10.Bieuthegioi-tan_NGTT2008(1)_02 Dan so Lao dong 2011" xfId="1867"/>
    <cellStyle name="_Nonglamthuysan_05 Doanh nghiep va Ca the_2011 (Ok)" xfId="1868"/>
    <cellStyle name="_10.Bieuthegioi-tan_NGTT2008(1)_02 DSLD_2011(ok).xls" xfId="1869"/>
    <cellStyle name="_10.Bieuthegioi-tan_NGTT2008(1)_06 Van tai_NGDD Ca The ok" xfId="1870"/>
    <cellStyle name="_10.Bieuthegioi-tan_NGTT2008(1)_03 Dautu 2010" xfId="1871"/>
    <cellStyle name="_10.Bieuthegioi-tan_NGTT2008(1)_10 Market VH, YT, GD, NGTT 2011 _Xl0000167" xfId="1872"/>
    <cellStyle name="_10.Bieuthegioi-tan_NGTT2008(1)_03 Dautu 2010_02 Danso_Laodong 2012(chuan) CO SO" xfId="1873"/>
    <cellStyle name="Normal 12_TKQG" xfId="1874"/>
    <cellStyle name="_10.Bieuthegioi-tan_NGTT2008(1)_03 Dautu 2010_04 Doanh nghiep va CSKDCT 2012" xfId="1875"/>
    <cellStyle name="_Buuchinh - Market_10 Van tai va BCVT (da sua ok)_Phan II (In)" xfId="1876"/>
    <cellStyle name="_10.Bieuthegioi-tan_NGTT2008(1)_03 Dautu 2010_09 Thuong mai va Du lich_Phan II (In)" xfId="1877"/>
    <cellStyle name="_10.Bieuthegioi-tan_NGTT2008(1)_03 Dautu 2010_nien giam 28.5.12_sua tn_Oanh-gui-3.15pm-28-5-2012" xfId="1878"/>
    <cellStyle name="_10.Bieuthegioi-tan_NGTT2008(1)_03 Dautu 2010_nien giam tom tat nong nghiep 2013" xfId="1879"/>
    <cellStyle name="1_Book3 10" xfId="1880"/>
    <cellStyle name="_10.Bieuthegioi-tan_NGTT2008(1)_03 Dautu 2010_Phan II (In)" xfId="1881"/>
    <cellStyle name="_7OK" xfId="1882"/>
    <cellStyle name="1_Book3 11" xfId="1883"/>
    <cellStyle name="_10.Bieuthegioi-tan_NGTT2008(1)_03 Dautu 2010_TKQG" xfId="1884"/>
    <cellStyle name="_10.Bieuthegioi-tan_NGTT2008(1)_03 Dautu 2010_Xl0000167" xfId="1885"/>
    <cellStyle name="_10.Bieuthegioi-tan_NGTT2008(1)_Book3_11 (3)_nien giam tom tat nong nghiep 2013" xfId="1886"/>
    <cellStyle name="_10.Bieuthegioi-tan_NGTT2008(1)_03 TKQG" xfId="1887"/>
    <cellStyle name="_10.Bieuthegioi-tan_NGTT2008(1)_Maket NGTT2012 LN,TS (7-1-2013)_Nongnghiep" xfId="1888"/>
    <cellStyle name="_10.Bieuthegioi-tan_NGTT2008(1)_03 TKQG_02  Dan so lao dong(OK)" xfId="1889"/>
    <cellStyle name="_10.Bieuthegioi-tan_NGTT2008(1)_03 TKQG_Xl0000167" xfId="1890"/>
    <cellStyle name="_10.Bieuthegioi-tan_NGTT2008(1)_04 Doanh nghiep va CSKDCT 2012" xfId="1891"/>
    <cellStyle name="_10.Bieuthegioi-tan_NGTT2008(1)_05 Doanh nghiep va Ca the_2011 (Ok)" xfId="1892"/>
    <cellStyle name="_10.Bieuthegioi-tan_NGTT2008(1)_05 Thu chi NSNN" xfId="1893"/>
    <cellStyle name="_10.Bieuthegioi-tan_NGTT2008(1)_Book3_12 (2)_04 Doanh nghiep va CSKDCT 2012" xfId="1894"/>
    <cellStyle name="_5OK" xfId="1895"/>
    <cellStyle name="_Book2_02 Dan so Lao dong 2011" xfId="1896"/>
    <cellStyle name="_10.Bieuthegioi-tan_NGTT2008(1)_05 Thuong mai" xfId="1897"/>
    <cellStyle name="1_12 Giao duc, Y Te va Muc songnam2011" xfId="1898"/>
    <cellStyle name="_10.Bieuthegioi-tan_NGTT2008(1)_05 Thuong mai_02 Danso_Laodong 2012(chuan) CO SO" xfId="1899"/>
    <cellStyle name="_10.Bieuthegioi-tan_NGTT2008(1)_05 Thuong mai_04 Doanh nghiep va CSKDCT 2012" xfId="1900"/>
    <cellStyle name="1_11.Bieuthegioi-hien_NGTT2009_09 Chi so gia 2011- VuTKG-1 (Ok)" xfId="1901"/>
    <cellStyle name="1_Lam nghiep, thuy san 2010_nien giam tom tat 2010 (thuy)_TKQG" xfId="1902"/>
    <cellStyle name="_10.Bieuthegioi-tan_NGTT2008(1)_05 Thuong mai_05 Doanh nghiep va Ca the (25)" xfId="1903"/>
    <cellStyle name="_10.Bieuthegioi-tan_NGTT2008(1)_05 Thuong mai_Ca the" xfId="1904"/>
    <cellStyle name="_10.Bieuthegioi-tan_NGTT2008(1)_Book3_10 Market VH, YT, GD, NGTT 2011 _04 Doanh nghiep va CSKDCT 2012" xfId="1905"/>
    <cellStyle name="_10.Bieuthegioi-tan_NGTT2008(1)_05 Thuong mai_Ca the_ca the NGDD 2011" xfId="1906"/>
    <cellStyle name="1_Lam nghiep, thuy san 2010 9" xfId="1907"/>
    <cellStyle name="_10.Bieuthegioi-tan_NGTT2008(1)_05 Thuong mai_Ca the1(OK)" xfId="1908"/>
    <cellStyle name="_10.Bieuthegioi-tan_NGTT2008(1)_05 Thuong mai_NGDD Ca The ok" xfId="1909"/>
    <cellStyle name="_10.Bieuthegioi-tan_NGTT2008(1)_05 Thuong mai_Nien giam KT_TV 2010" xfId="1910"/>
    <cellStyle name="_Nonglamthuysan_12 Giao duc, Y Te va Muc songnam2011" xfId="1911"/>
    <cellStyle name="1_06 Van tai_Ca the_ca the NGDD 2011" xfId="1912"/>
    <cellStyle name="_10.Bieuthegioi-tan_NGTT2008(1)_05 Thuong mai_Phan II (In)" xfId="1913"/>
    <cellStyle name="1_12 Giao duc, Y Te va Muc songnam2011_Phan II (In)" xfId="1914"/>
    <cellStyle name="_10.Bieuthegioi-tan_NGTT2008(1)_05 Thuong mai_Xl0000167" xfId="1915"/>
    <cellStyle name="1_Lam nghiep, thuy san 2010 (ok)_10 Van tai va BCVT (da sua ok)" xfId="1916"/>
    <cellStyle name="Normal 129" xfId="1917"/>
    <cellStyle name="Normal 134" xfId="1918"/>
    <cellStyle name="_10.Bieuthegioi-tan_NGTT2008(1)_06 NGTT LN,TS 2013 co so" xfId="1919"/>
    <cellStyle name="Normal 4" xfId="1920"/>
    <cellStyle name="_10.Bieuthegioi-tan_NGTT2008(1)_06 Nong, lam nghiep 2010  (ok)" xfId="1921"/>
    <cellStyle name="_10.Bieuthegioi-tan_NGTT2008(1)_08 Van tai_Phan II (In)" xfId="1922"/>
    <cellStyle name="_10_Market_VH_YT_GD_NGTT_2011_07 NGTT CN 2012" xfId="1923"/>
    <cellStyle name="1_07 Buu dien_NGDD Ca The ok" xfId="1924"/>
    <cellStyle name="_10.Bieuthegioi-tan_NGTT2008(1)_06 Van tai" xfId="1925"/>
    <cellStyle name="_10.Bieuthegioi-tan_NGTT2008(1)_06 Van tai_02 Danso_Laodong 2012(chuan) CO SO" xfId="1926"/>
    <cellStyle name="_Book2_08 Thuong mai va Du lich (Ok)_Phan II (In)" xfId="1927"/>
    <cellStyle name="_Nonglamthuysan_08 Thuong mai Tong muc - Diep" xfId="1928"/>
    <cellStyle name="_10.Bieuthegioi-tan_NGTT2008(1)_06 Van tai_05 Doanh nghiep va Ca the (25)" xfId="1929"/>
    <cellStyle name="_10.Bieuthegioi-tan_NGTT2008(1)_06 Van tai_Ca the" xfId="1930"/>
    <cellStyle name="_10.Bieuthegioi-tan_NGTT2008(1)_06 Van tai_ca the NGDD 2011" xfId="1931"/>
    <cellStyle name="_10.Bieuthegioi-tan_NGTT2008(1)_06 Van tai_Ca the_ca the NGDD 2011" xfId="1932"/>
    <cellStyle name="1_Lam nghiep, thuy san 2010_02  Dan so lao dong(OK)" xfId="1933"/>
    <cellStyle name="_10.Bieuthegioi-tan_NGTT2008(1)_06 Van tai_Ca the1(OK)" xfId="1934"/>
    <cellStyle name="1_So lieu quoc te(GDP)_08 Thuong mai va Du lich (Ok)_Phan II (In)" xfId="1935"/>
    <cellStyle name="Normal 137" xfId="1936"/>
    <cellStyle name="Normal 142" xfId="1937"/>
    <cellStyle name="Normal 5 2" xfId="1938"/>
    <cellStyle name="_10.Bieuthegioi-tan_NGTT2008(1)_06 Van tai_Mau" xfId="1939"/>
    <cellStyle name="_10.Bieuthegioi-tan_NGTT2008(1)_06 Van tai_Mau_NGDD Ca The ok" xfId="1940"/>
    <cellStyle name="_10.Bieuthegioi-tan_NGTT2008(1)_06 Van tai_nien giam tom tat nong nghiep 2013" xfId="1941"/>
    <cellStyle name="_10.Bieuthegioi-tan_NGTT2008(1)_10 Market VH, YT, GD, NGTT 2011 _Nongnghiep NGDD 2012_cap nhat den 24-5-2013(1)" xfId="1942"/>
    <cellStyle name="_10.Bieuthegioi-tan_NGTT2008(1)_06 Van tai_Phan II (In)" xfId="1943"/>
    <cellStyle name="_10.Bieuthegioi-tan_NGTT2008(1)_07 Buu dien" xfId="1944"/>
    <cellStyle name="1_Book3_10 Market VH, YT, GD, NGTT 2011 _Xl0000167" xfId="1945"/>
    <cellStyle name="_10.Bieuthegioi-tan_NGTT2008(1)_07 Buu dien_02 Danso_Laodong 2012(chuan) CO SO" xfId="1946"/>
    <cellStyle name="_10.Bieuthegioi-tan_NGTT2008(1)_07 Buu dien_04 Doanh nghiep va CSKDCT 2012" xfId="1947"/>
    <cellStyle name="_10.Bieuthegioi-tan_NGTT2008(1)_07 Buu dien_05 Doanh nghiep va Ca the (25)" xfId="1948"/>
    <cellStyle name="1_11.Bieuthegioi-hien_NGTT2009_CucThongke-phucdap-Tuan-Anh" xfId="1949"/>
    <cellStyle name="_10.Bieuthegioi-tan_NGTT2008(1)_07 Buu dien_Ca the" xfId="1950"/>
    <cellStyle name="_10.Bieuthegioi-tan_NGTT2008(1)_07 Buu dien_ca the NGDD 2011" xfId="1951"/>
    <cellStyle name="_Nonglamthuysan_Nongnghiep_Nongnghiep NGDD 2012_cap nhat den 24-5-2013(1)" xfId="1952"/>
    <cellStyle name="_10.Bieuthegioi-tan_NGTT2008(1)_07 Buu dien_Mau" xfId="1953"/>
    <cellStyle name="_10.Bieuthegioi-tan_NGTT2008(1)_Maket NGTT Doanh Nghiep 2011_09 Du lich" xfId="1954"/>
    <cellStyle name="_10.Bieuthegioi-tan_NGTT2008(1)_07 Buu dien_nien giam 28.5.12_sua tn_Oanh-gui-3.15pm-28-5-2012" xfId="1955"/>
    <cellStyle name="_Book2_So lieu quoc te(GDP)_XNK_nien giam tom tat nong nghiep 2013" xfId="1956"/>
    <cellStyle name="1_10 Market VH, YT, GD, NGTT 2011 _09 Du lich_nien giam tom tat nong nghiep 2013" xfId="1957"/>
    <cellStyle name="1_Maket NGTT Thu chi NS 2011_12 Giao duc, Y Te va Muc songnam2011" xfId="1958"/>
    <cellStyle name="Normal 128" xfId="1959"/>
    <cellStyle name="Normal 133" xfId="1960"/>
    <cellStyle name="_10.Bieuthegioi-tan_NGTT2008(1)_07 Buu dien_nien giam tom tat nong nghiep 2013" xfId="1961"/>
    <cellStyle name="1_10 Market VH, YT, GD, NGTT 2011 _Ngiam_lamnghiep_2011_v2(1)(1)_Nongnghiep" xfId="1962"/>
    <cellStyle name="_10.Bieuthegioi-tan_NGTT2008(1)_07 Buu dien_Phan II (In)" xfId="1963"/>
    <cellStyle name="_10.Bieuthegioi-tan_NGTT2008(1)_07 Buu dien_Xl0000167" xfId="1964"/>
    <cellStyle name="Comma 15" xfId="1965"/>
    <cellStyle name="Normal - Style1_01 Don vi HC" xfId="1966"/>
    <cellStyle name="_10.Bieuthegioi-tan_NGTT2008(1)_07 NGTT CN 2012" xfId="1967"/>
    <cellStyle name="_10.Bieuthegioi-tan_NGTT2008(1)_08 Thuong mai Tong muc - Diep" xfId="1968"/>
    <cellStyle name="_10.Bieuthegioi-tan_NGTT2008(1)_08 Thuong mai va Du lich (Ok)" xfId="1969"/>
    <cellStyle name="_So lieu quoc te TH_12 (2)_Phan II (In)" xfId="1970"/>
    <cellStyle name="Normal 2 3" xfId="1971"/>
    <cellStyle name="_10.Bieuthegioi-tan_NGTT2008(1)_08 Thuong mai va Du lich (Ok)_Phan II (In)" xfId="1972"/>
    <cellStyle name="_10.Bieuthegioi-tan_NGTT2008(1)_08 Van tai_02 Danso_Laodong 2012(chuan) CO SO" xfId="1973"/>
    <cellStyle name="_10.Bieuthegioi-tan_NGTT2008(1)_08 Van tai_04 Doanh nghiep va CSKDCT 2012" xfId="1974"/>
    <cellStyle name="_10.Bieuthegioi-tan_NGTT2008(1)_08 Van tai_Ca the_ca the NGDD 2011" xfId="1975"/>
    <cellStyle name="_10.Bieuthegioi-tan_NGTT2008(1)_08 Van tai_Mau" xfId="1976"/>
    <cellStyle name="_10.Bieuthegioi-tan_NGTT2008(1)_08 Van tai_Mau_NGDD Ca The ok" xfId="1977"/>
    <cellStyle name="_10.Bieuthegioi-tan_NGTT2008(1)_08 Van tai_NGDD Ca The ok" xfId="1978"/>
    <cellStyle name="1_08 Van tai_Nien giam KT_TV 2010" xfId="1979"/>
    <cellStyle name="1_10 Market VH, YT, GD, NGTT 2011 _02  Dan so lao dong(OK)" xfId="1980"/>
    <cellStyle name="_10.Bieuthegioi-tan_NGTT2008(1)_08 Van tai_nien giam 28.5.12_sua tn_Oanh-gui-3.15pm-28-5-2012" xfId="1981"/>
    <cellStyle name="_10.Bieuthegioi-tan_NGTT2008(1)_08 Van tai_Nien giam KT_TV 2010" xfId="1982"/>
    <cellStyle name="_10.Bieuthegioi-tan_NGTT2008(1)_08 Van tai_Xl0000167" xfId="1983"/>
    <cellStyle name="_10.Bieuthegioi-tan_NGTT2008(1)_08 Yte-van hoa_04 Doanh nghiep va CSKDCT 2012" xfId="1984"/>
    <cellStyle name="_10.Bieuthegioi-tan_NGTT2008(1)_08 Yte-van hoa_05 Doanh nghiep va Ca the (25)" xfId="1985"/>
    <cellStyle name="_10.Bieuthegioi-tan_NGTT2008(1)_08 Yte-van hoa_Ca the" xfId="1986"/>
    <cellStyle name="Normal 101" xfId="1987"/>
    <cellStyle name="_10.Bieuthegioi-tan_NGTT2008(1)_08 Yte-van hoa_ca the NGDD 2011" xfId="1988"/>
    <cellStyle name="_10.Bieuthegioi-tan_NGTT2008(1)_08 Yte-van hoa_Ca the1(OK)" xfId="1989"/>
    <cellStyle name="_10.Bieuthegioi-tan_NGTT2008(1)_Book3_So lieu quoc te(GDP)_Maket NGTT2012 LN,TS (7-1-2013)" xfId="1990"/>
    <cellStyle name="_10.Bieuthegioi-tan_NGTT2008(1)_XNK_08 Thuong mai Tong muc - Diep" xfId="1991"/>
    <cellStyle name="_10.Bieuthegioi-tan_NGTT2008(1)_08 Yte-van hoa_Mau" xfId="1992"/>
    <cellStyle name="_10.Bieuthegioi-tan_NGTT2008(1)_Book3" xfId="1993"/>
    <cellStyle name="_10.Bieuthegioi-tan_NGTT2008(1)_Book3_10 Market VH, YT, GD, NGTT 2011 _Ngiam_lamnghiep_2011_v2(1)(1)" xfId="1994"/>
    <cellStyle name="_10.Bieuthegioi-tan_NGTT2008(1)_08 Yte-van hoa_Mau_NGDD Ca The ok" xfId="1995"/>
    <cellStyle name="똿뗦먛귟_PRODUCT DETAIL Q1" xfId="1996"/>
    <cellStyle name="_10.Bieuthegioi-tan_NGTT2008(1)_08 Yte-van hoa_NGDD Ca The ok" xfId="1997"/>
    <cellStyle name="_10.Bieuthegioi-tan_NGTT2008(1)_08 Yte-van hoa_nien giam 28.5.12_sua tn_Oanh-gui-3.15pm-28-5-2012" xfId="1998"/>
    <cellStyle name="_10.Bieuthegioi-tan_NGTT2008(1)_08 Yte-van hoa_Nien giam KT_TV 2010" xfId="1999"/>
    <cellStyle name="1_05 Thuong mai_Ca the1(OK)" xfId="2000"/>
    <cellStyle name="_10.Bieuthegioi-tan_NGTT2008(1)_08 Yte-van hoa_nien giam tom tat nong nghiep 2013" xfId="2001"/>
    <cellStyle name="_10.Bieuthegioi-tan_NGTT2008(1)_09 Chi so gia 2011- VuTKG-1 (Ok)_nien giam tom tat nong nghiep 2013" xfId="2002"/>
    <cellStyle name="1_So lieu quoc te(GDP)_03 TKQG va Thu chi NSNN 2012" xfId="2003"/>
    <cellStyle name="_10.Bieuthegioi-tan_NGTT2008(1)_09 Chi so gia 2011- VuTKG-1 (Ok)_Phan II (In)" xfId="2004"/>
    <cellStyle name="_10.Bieuthegioi-tan_NGTT2008(1)_09 Du lich" xfId="2005"/>
    <cellStyle name="_10.Bieuthegioi-tan_NGTT2008(1)_09 Du lich_nien giam tom tat nong nghiep 2013" xfId="2006"/>
    <cellStyle name="_10.Bieuthegioi-tan_NGTT2008(1)_09 Du lich_Phan II (In)" xfId="2007"/>
    <cellStyle name="_10.Bieuthegioi-tan_NGTT2008(1)_09 Thuong mai va Du lich_nien giam tom tat nong nghiep 2013" xfId="2008"/>
    <cellStyle name="_10.Bieuthegioi-tan_NGTT2008(1)_10 Market VH, YT, GD, NGTT 2011 _03 TKQG va Thu chi NSNN 2012" xfId="2009"/>
    <cellStyle name="_10.Bieuthegioi-tan_NGTT2008(1)_10 Market VH, YT, GD, NGTT 2011 _05 Doanh nghiep va Ca the_2011 (Ok)" xfId="2010"/>
    <cellStyle name="_10.Bieuthegioi-tan_NGTT2008(1)_Book3_05 NGTT DN 2010 (OK)" xfId="2011"/>
    <cellStyle name="_10.Bieuthegioi-tan_NGTT2008(1)_10 Market VH, YT, GD, NGTT 2011 _06 NGTT LN,TS 2013 co so" xfId="2012"/>
    <cellStyle name="_10.Bieuthegioi-tan_NGTT2008(1)_10 Market VH, YT, GD, NGTT 2011 _08 Thuong mai Tong muc - Diep" xfId="2013"/>
    <cellStyle name="1_CucThongke-phucdap-Tuan-Anh" xfId="2014"/>
    <cellStyle name="_10.Bieuthegioi-tan_NGTT2008(1)_10 Market VH, YT, GD, NGTT 2011 _08 Thuong mai va Du lich (Ok)" xfId="2015"/>
    <cellStyle name="1_So lieu quoc te(GDP)_13 Van tai 2012" xfId="2016"/>
    <cellStyle name="_10.Bieuthegioi-tan_NGTT2008(1)_10 Market VH, YT, GD, NGTT 2011 _08 Thuong mai va Du lich (Ok)_nien giam tom tat nong nghiep 2013" xfId="2017"/>
    <cellStyle name="_10.Bieuthegioi-tan_NGTT2008(1)_10 Market VH, YT, GD, NGTT 2011 _08 Thuong mai va Du lich (Ok)_Phan II (In)" xfId="2018"/>
    <cellStyle name="_10.Bieuthegioi-tan_NGTT2008(1)_10 Market VH, YT, GD, NGTT 2011 _09 Chi so gia 2011- VuTKG-1 (Ok)" xfId="2019"/>
    <cellStyle name="Normal 116" xfId="2020"/>
    <cellStyle name="Normal 121" xfId="2021"/>
    <cellStyle name="_10.Bieuthegioi-tan_NGTT2008(1)_10 Market VH, YT, GD, NGTT 2011 _09 Chi so gia 2011- VuTKG-1 (Ok)_nien giam tom tat nong nghiep 2013" xfId="2022"/>
    <cellStyle name="_10.Bieuthegioi-tan_NGTT2008(1)_10 Market VH, YT, GD, NGTT 2011 _09 Chi so gia 2011- VuTKG-1 (Ok)_Phan II (In)" xfId="2023"/>
    <cellStyle name="_10.Bieuthegioi-tan_NGTT2008(1)_10 Market VH, YT, GD, NGTT 2011 _09 Du lich" xfId="2024"/>
    <cellStyle name="_10.Bieuthegioi-tan_NGTT2008(1)_10 Market VH, YT, GD, NGTT 2011 _09 Du lich_nien giam tom tat nong nghiep 2013" xfId="2025"/>
    <cellStyle name="_10.Bieuthegioi-tan_NGTT2008(1)_Book3_12 (2)_Xl0000167" xfId="2026"/>
    <cellStyle name="_10.Bieuthegioi-tan_NGTT2008(1)_So lieu quoc te(GDP)_10 Van tai va BCVT (da sua ok)_Phan II (In)" xfId="2027"/>
    <cellStyle name="_10.Bieuthegioi-tan_NGTT2008(1)_10 Market VH, YT, GD, NGTT 2011 _09 Du lich_Phan II (In)" xfId="2028"/>
    <cellStyle name="1_So lieu quoc te(GDP)_10 Van tai va BCVT (da sua ok)" xfId="2029"/>
    <cellStyle name="_10.Bieuthegioi-tan_NGTT2008(1)_10 Market VH, YT, GD, NGTT 2011 _10 Van tai va BCVT (da sua ok)" xfId="2030"/>
    <cellStyle name="_10.Bieuthegioi-tan_NGTT2008(1)_10 Market VH, YT, GD, NGTT 2011 _10 Van tai va BCVT (da sua ok)_nien giam tom tat nong nghiep 2013" xfId="2031"/>
    <cellStyle name="_10.Bieuthegioi-tan_NGTT2008(1)_10 Market VH, YT, GD, NGTT 2011 _10 Van tai va BCVT (da sua ok)_Phan II (In)" xfId="2032"/>
    <cellStyle name="Normal 17" xfId="2033"/>
    <cellStyle name="Normal 22" xfId="2034"/>
    <cellStyle name="_10.Bieuthegioi-tan_NGTT2008(1)_10 Market VH, YT, GD, NGTT 2011 _11 (3)" xfId="2035"/>
    <cellStyle name="_10.Bieuthegioi-tan_NGTT2008(1)_10 Market VH, YT, GD, NGTT 2011 _11 (3)_04 Doanh nghiep va CSKDCT 2012" xfId="2036"/>
    <cellStyle name="_10.Bieuthegioi-tan_NGTT2008(1)_10 Market VH, YT, GD, NGTT 2011 _11 (3)_nien giam tom tat nong nghiep 2013" xfId="2037"/>
    <cellStyle name="_10.Bieuthegioi-tan_NGTT2008(1)_Book3_10 Market VH, YT, GD, NGTT 2011 _12 Giao duc, Y Te va Muc songnam2011_Phan II (In)" xfId="2038"/>
    <cellStyle name="_10.Bieuthegioi-tan_NGTT2008(1)_10 Market VH, YT, GD, NGTT 2011 _11 (3)_Phan II (In)" xfId="2039"/>
    <cellStyle name="_10.Bieuthegioi-tan_NGTT2008(1)_10 Market VH, YT, GD, NGTT 2011 _11 (3)_Xl0000167" xfId="2040"/>
    <cellStyle name="_10.Bieuthegioi-tan_NGTT2008(1)_Book3_10 Market VH, YT, GD, NGTT 2011 _10 Van tai va BCVT (da sua ok)_nien giam tom tat nong nghiep 2013" xfId="2041"/>
    <cellStyle name="_10.Bieuthegioi-tan_NGTT2008(1)_Nien giam TT Vu Nong nghiep 2012(solieu)-gui Vu TH 29-3-2013" xfId="2042"/>
    <cellStyle name="_da sua bo nam 2000 VT- 2011 - NGTT diep_12 Giao duc, Y Te va Muc songnam2011_nien giam tom tat nong nghiep 2013" xfId="2043"/>
    <cellStyle name="_Du lich_08 Thuong mai va Du lich (Ok)_nien giam tom tat nong nghiep 2013" xfId="2044"/>
    <cellStyle name="_10.Bieuthegioi-tan_NGTT2008(1)_10 Market VH, YT, GD, NGTT 2011 _12 (2)" xfId="2045"/>
    <cellStyle name="_Du lich_XNK_Phan II (In)" xfId="2046"/>
    <cellStyle name="1_05 Doanh nghiep va Ca the_2011 (Ok)" xfId="2047"/>
    <cellStyle name="Normal 56" xfId="2048"/>
    <cellStyle name="Normal 61" xfId="2049"/>
    <cellStyle name="_10.Bieuthegioi-tan_NGTT2008(1)_10 Market VH, YT, GD, NGTT 2011 _12 (2)_04 Doanh nghiep va CSKDCT 2012" xfId="2050"/>
    <cellStyle name="_10.Bieuthegioi-tan_NGTT2008(1)_Book3_05 Doanh nghiep va Ca the_2011 (Ok)" xfId="2051"/>
    <cellStyle name="_10.Bieuthegioi-tan_NGTT2008(1)_10 Market VH, YT, GD, NGTT 2011 _12 (2)_Mau" xfId="2052"/>
    <cellStyle name="_10.Bieuthegioi-tan_NGTT2008(1)_10 Market VH, YT, GD, NGTT 2011 _12 (2)_nien giam tom tat nong nghiep 2013" xfId="2053"/>
    <cellStyle name="_10.Bieuthegioi-tan_NGTT2008(1)_10 Market VH, YT, GD, NGTT 2011 _12 (2)_Phan II (In)" xfId="2054"/>
    <cellStyle name="1_07 Buu dien_Mau_NGDD Ca The ok" xfId="2055"/>
    <cellStyle name="_10.Bieuthegioi-tan_NGTT2008(1)_10 Market VH, YT, GD, NGTT 2011 _12 Giao duc, Y Te va Muc songnam2011" xfId="2056"/>
    <cellStyle name="_10.Bieuthegioi-tan_NGTT2008(1)_10 Market VH, YT, GD, NGTT 2011 _12 Giao duc, Y Te va Muc songnam2011_nien giam tom tat nong nghiep 2013" xfId="2057"/>
    <cellStyle name="_10.Bieuthegioi-tan_NGTT2008(1)_Book3_So lieu quoc te TH_12 Giao duc, Y Te va Muc songnam2011" xfId="2058"/>
    <cellStyle name="_10.Bieuthegioi-tan_NGTT2008(1)_10 Market VH, YT, GD, NGTT 2011 _12 Giao duc, Y Te va Muc songnam2011_Phan II (In)" xfId="2059"/>
    <cellStyle name="_10.Bieuthegioi-tan_NGTT2008(1)_10 Market VH, YT, GD, NGTT 2011 _13 Van tai 2012" xfId="2060"/>
    <cellStyle name="_10.Bieuthegioi-tan_NGTT2008(1)_10 Market VH, YT, GD, NGTT 2011 _Maket NGTT2012 LN,TS (7-1-2013)" xfId="2061"/>
    <cellStyle name="_10.Bieuthegioi-tan_NGTT2008(1)_10 Market VH, YT, GD, NGTT 2011 _Maket NGTT2012 LN,TS (7-1-2013)_Nongnghiep" xfId="2062"/>
    <cellStyle name="_10.Bieuthegioi-tan_NGTT2008(1)_Book3_12 (2)_Mau" xfId="2063"/>
    <cellStyle name="_10.Bieuthegioi-tan_NGTT2008(1)_10 Market VH, YT, GD, NGTT 2011 _Mau" xfId="2064"/>
    <cellStyle name="_10.Bieuthegioi-tan_NGTT2008(1)_10 Market VH, YT, GD, NGTT 2011 _Ngiam_lamnghiep_2011_v2(1)(1)" xfId="2065"/>
    <cellStyle name="_10.Bieuthegioi-tan_NGTT2008(1)_10 Market VH, YT, GD, NGTT 2011 _Ngiam_lamnghiep_2011_v2(1)(1)_Nongnghiep" xfId="2066"/>
    <cellStyle name="_10.Bieuthegioi-tan_NGTT2008(1)_Book3_12 Giao duc, Y Te va Muc songnam2011_Phan II (In)" xfId="2067"/>
    <cellStyle name="_10.Bieuthegioi-tan_NGTT2008(1)_10 Market VH, YT, GD, NGTT 2011 _NGTT LN,TS 2012 (Chuan)" xfId="2068"/>
    <cellStyle name="_10.Bieuthegioi-tan_NGTT2008(1)_10 Market VH, YT, GD, NGTT 2011 _Nien giam TT Vu Nong nghiep 2012(solieu)-gui Vu TH 29-3-2013" xfId="2069"/>
    <cellStyle name="_10.Bieuthegioi-tan_NGTT2008(1)_10 Market VH, YT, GD, NGTT 2011 _Nongnghiep_Nongnghiep NGDD 2012_cap nhat den 24-5-2013(1)" xfId="2070"/>
    <cellStyle name="1_So lieu quoc te(GDP)_11 (3)_Phan II (In)" xfId="2071"/>
    <cellStyle name="_10.Bieuthegioi-tan_NGTT2008(1)_10 Market VH, YT, GD, NGTT 2011 _So lieu quoc te TH" xfId="2072"/>
    <cellStyle name="_10.Bieuthegioi-tan_NGTT2008(1)_10 Market VH, YT, GD, NGTT 2011 _So lieu quoc te TH_Phan II (In)" xfId="2073"/>
    <cellStyle name="_10.Bieuthegioi-tan_NGTT2008(1)_10 Market VH, YT, GD, NGTT 2011 _Xl0000147" xfId="2074"/>
    <cellStyle name="_10.Bieuthegioi-tan_NGTT2008(1)_10 Market VH, YT, GD, NGTT 2011 _XNK" xfId="2075"/>
    <cellStyle name="1_05 Thuong mai_Nien giam KT_TV 2010" xfId="2076"/>
    <cellStyle name="_10.Bieuthegioi-tan_NGTT2008(1)_10 Market VH, YT, GD, NGTT 2011 _XNK_nien giam tom tat nong nghiep 2013" xfId="2077"/>
    <cellStyle name="_10.Bieuthegioi-tan_NGTT2008(1)_10 Market VH, YT, GD, NGTT 2011 _XNK_Phan II (In)" xfId="2078"/>
    <cellStyle name="_10.Bieuthegioi-tan_NGTT2008(1)_10 Van tai va BCVT (da sua ok)" xfId="2079"/>
    <cellStyle name="_10.Bieuthegioi-tan_NGTT2008(1)_10 Van tai va BCVT (da sua ok)_Phan II (In)" xfId="2080"/>
    <cellStyle name="_Book2_10 Market VH, YT, GD, NGTT 2011 _05 Doanh nghiep va Ca the_2011 (Ok)" xfId="2081"/>
    <cellStyle name="_10.Bieuthegioi-tan_NGTT2008(1)_10 VH, YT, GD, NGTT 2010 - (OK)" xfId="2082"/>
    <cellStyle name="1_Book3_10 Market VH, YT, GD, NGTT 2011 _09 Chi so gia 2011- VuTKG-1 (Ok)_nien giam tom tat nong nghiep 2013" xfId="2083"/>
    <cellStyle name="_10.Bieuthegioi-tan_NGTT2008(1)_10 VH, YT, GD, NGTT 2010 - (OK)_Bo sung 04 bieu Cong nghiep" xfId="2084"/>
    <cellStyle name="_NGTK-tomtat-2010-DSLD-10-3-2011_final_4_Mau" xfId="2085"/>
    <cellStyle name="1_08 Yte-van hoa_nien giam 28.5.12_sua tn_Oanh-gui-3.15pm-28-5-2012" xfId="2086"/>
    <cellStyle name="_10.Bieuthegioi-tan_NGTT2008(1)_11 (3)_04 Doanh nghiep va CSKDCT 2012" xfId="2087"/>
    <cellStyle name="_10.Bieuthegioi-tan_NGTT2008(1)_11 (3)_Mau" xfId="2088"/>
    <cellStyle name="_10_Market_VH_YT_GD_NGTT_2011_12 (2)_Xl0000167" xfId="2089"/>
    <cellStyle name="_10.Bieuthegioi-tan_NGTT2008(1)_11 (3)_nien giam tom tat nong nghiep 2013" xfId="2090"/>
    <cellStyle name="_10.Bieuthegioi-tan_NGTT2008(1)_11 (3)_Phan II (In)" xfId="2091"/>
    <cellStyle name="_10.Bieuthegioi-tan_NGTT2008(1)_Book3_10 Market VH, YT, GD, NGTT 2011 _11 (3)_04 Doanh nghiep va CSKDCT 2012" xfId="2092"/>
    <cellStyle name="_10.Bieuthegioi-tan_NGTT2008(1)_11 So lieu quoc te 2010-final" xfId="2093"/>
    <cellStyle name="_10.Bieuthegioi-tan_NGTT2008(1)_12 (2)_04 Doanh nghiep va CSKDCT 2012" xfId="2094"/>
    <cellStyle name="_10.Bieuthegioi-tan_NGTT2008(1)_12 (2)_nien giam tom tat nong nghiep 2013" xfId="2095"/>
    <cellStyle name="Normal 69" xfId="2096"/>
    <cellStyle name="Normal 74" xfId="2097"/>
    <cellStyle name="_10.Bieuthegioi-tan_NGTT2008(1)_12 (2)_Phan II (In)" xfId="2098"/>
    <cellStyle name="1_10 Market VH, YT, GD, NGTT 2011 _08 Thuong mai va Du lich (Ok)_nien giam tom tat nong nghiep 2013" xfId="2099"/>
    <cellStyle name="_10.Bieuthegioi-tan_NGTT2008(1)_12 (2)_Xl0000167" xfId="2100"/>
    <cellStyle name="1_Book3_10 Market VH, YT, GD, NGTT 2011 _12 (2)_04 Doanh nghiep va CSKDCT 2012" xfId="2101"/>
    <cellStyle name="_10.Bieuthegioi-tan_NGTT2008(1)_12 Chi so gia 2012(chuan) co so" xfId="2102"/>
    <cellStyle name="_10.Bieuthegioi-tan_NGTT2008(1)_12 Giao duc, Y Te va Muc songnam2011" xfId="2103"/>
    <cellStyle name="_10.Bieuthegioi-tan_NGTT2008(1)_Book3_So lieu quoc te TH_nien giam tom tat du lich va XNK" xfId="2104"/>
    <cellStyle name="_10.Bieuthegioi-tan_NGTT2008(1)_12 Giao duc, Y Te va Muc songnam2011_nien giam tom tat nong nghiep 2013" xfId="2105"/>
    <cellStyle name="_10.Bieuthegioi-tan_NGTT2008(1)_Book3 10" xfId="2106"/>
    <cellStyle name="_10.Bieuthegioi-tan_NGTT2008(1)_13 Van tai 2012" xfId="2107"/>
    <cellStyle name="_10.Bieuthegioi-tan_NGTT2008(1)_Book1" xfId="2108"/>
    <cellStyle name="_10.Bieuthegioi-tan_NGTT2008(1)_Book3 12" xfId="2109"/>
    <cellStyle name="_10.Bieuthegioi-tan_NGTT2008(1)_Book3 13" xfId="2110"/>
    <cellStyle name="_Nonglamthuysan_11 (3)_Xl0000167" xfId="2111"/>
    <cellStyle name="_10.Bieuthegioi-tan_NGTT2008(1)_Book3 14" xfId="2112"/>
    <cellStyle name="_10.Bieuthegioi-tan_NGTT2008(1)_Book3 16" xfId="2113"/>
    <cellStyle name="Grey_11(1).DAOTAO 2012(ok)" xfId="2114"/>
    <cellStyle name="_10.Bieuthegioi-tan_NGTT2008(1)_Book3 17" xfId="2115"/>
    <cellStyle name="1_Book3_So lieu quoc te TH_08 Thuong mai va Du lich (Ok)" xfId="2116"/>
    <cellStyle name="_10.Bieuthegioi-tan_NGTT2008(1)_Book3 18" xfId="2117"/>
    <cellStyle name="_10.Bieuthegioi-tan_NGTT2008(1)_Book3 19" xfId="2118"/>
    <cellStyle name="_10.Bieuthegioi-tan_NGTT2008(1)_Book3 2" xfId="2119"/>
    <cellStyle name="_10.Bieuthegioi-tan_NGTT2008(1)_Book3_XNK-2012_Phan II (In)" xfId="2120"/>
    <cellStyle name="_Book2_10 Market VH, YT, GD, NGTT 2011 _So lieu quoc te TH_nien giam tom tat nong nghiep 2013" xfId="2121"/>
    <cellStyle name="_10.Bieuthegioi-tan_NGTT2008(1)_Book3 3" xfId="2122"/>
    <cellStyle name="_10.Bieuthegioi-tan_NGTT2008(1)_Book3 5" xfId="2123"/>
    <cellStyle name="_Book2_09 Chi so gia 2011- VuTKG-1 (Ok)_Phan II (In)" xfId="2124"/>
    <cellStyle name="_10.Bieuthegioi-tan_NGTT2008(1)_Book3 6" xfId="2125"/>
    <cellStyle name="_10.Bieuthegioi-tan_NGTT2008(1)_Book3 8" xfId="2126"/>
    <cellStyle name="1_Giaoduc2013(ok)" xfId="2127"/>
    <cellStyle name="1_So lieu quoc te(GDP)_11 (3)_Mau" xfId="2128"/>
    <cellStyle name="_10.Bieuthegioi-tan_NGTT2008(1)_Book3 9" xfId="2129"/>
    <cellStyle name="1_11.Bieuthegioi-hien_NGTT2009" xfId="2130"/>
    <cellStyle name="1_12 (2)" xfId="2131"/>
    <cellStyle name="_10.Bieuthegioi-tan_NGTT2008(1)_Book3_01 Don vi HC" xfId="2132"/>
    <cellStyle name="_10.Bieuthegioi-tan_NGTT2008(1)_Book3_01 DVHC-DD-KH (10 bieu)" xfId="2133"/>
    <cellStyle name="1_So lieu quoc te(GDP)_Nongnghiep_Nongnghiep NGDD 2012_cap nhat den 24-5-2013(1)" xfId="2134"/>
    <cellStyle name="_10.Bieuthegioi-tan_NGTT2008(1)_Book3_01 DVHC-DSLD 2010" xfId="2135"/>
    <cellStyle name="_10.Bieuthegioi-tan_NGTT2008(1)_Book3_02  Dan so lao dong(OK)" xfId="2136"/>
    <cellStyle name="_10.Bieuthegioi-tan_NGTT2008(1)_Book3_02 Dan so Lao dong 2011" xfId="2137"/>
    <cellStyle name="_10.Bieuthegioi-tan_NGTT2008(1)_Book3_02 Danso_Laodong 2012(chuan) CO SO" xfId="2138"/>
    <cellStyle name="_10.Bieuthegioi-tan_NGTT2008(1)_Book3_02 DSLD_2011(ok).xls" xfId="2139"/>
    <cellStyle name="1_Book3 19" xfId="2140"/>
    <cellStyle name="_10.Bieuthegioi-tan_NGTT2008(1)_Book3_05 Doanh nghiep va Ca the (25)" xfId="2141"/>
    <cellStyle name="_10.Bieuthegioi-tan_NGTT2008(1)_Book3_08 Thuong mai Tong muc - Diep" xfId="2142"/>
    <cellStyle name="_10.Bieuthegioi-tan_NGTT2008(1)_Book3_08 Thuong mai va Du lich (Ok)" xfId="2143"/>
    <cellStyle name="1_10 Market VH, YT, GD, NGTT 2011 _12 Giao duc, Y Te va Muc songnam2011" xfId="2144"/>
    <cellStyle name="1_So lieu quoc te(GDP)_Nien giam TT Vu Nong nghiep 2012(solieu)-gui Vu TH 29-3-2013" xfId="2145"/>
    <cellStyle name="_10.Bieuthegioi-tan_NGTT2008(1)_Book3_08 Thuong mai va Du lich (Ok)_nien giam tom tat nong nghiep 2013" xfId="2146"/>
    <cellStyle name="1_10 Market VH, YT, GD, NGTT 2011 _12 Giao duc, Y Te va Muc songnam2011_nien giam tom tat nong nghiep 2013" xfId="2147"/>
    <cellStyle name="_10.Bieuthegioi-tan_NGTT2008(1)_Book3_08 Thuong mai va Du lich (Ok)_Phan II (In)" xfId="2148"/>
    <cellStyle name="1_10 Market VH, YT, GD, NGTT 2011 _12 Giao duc, Y Te va Muc songnam2011_Phan II (In)" xfId="2149"/>
    <cellStyle name="_10.Bieuthegioi-tan_NGTT2008(1)_Book3_09 Chi so gia 2011- VuTKG-1 (Ok)_nien giam tom tat nong nghiep 2013" xfId="2150"/>
    <cellStyle name="1_10 Market VH, YT, GD, NGTT 2011 _Mau" xfId="2151"/>
    <cellStyle name="_10.Bieuthegioi-tan_NGTT2008(1)_Book3_09 Chi so gia 2011- VuTKG-1 (Ok)_Phan II (In)" xfId="2152"/>
    <cellStyle name="_10.Bieuthegioi-tan_NGTT2008(1)_Book3_09 Du lich" xfId="2153"/>
    <cellStyle name="_10.Bieuthegioi-tan_NGTT2008(1)_Book3_09 Du lich_nien giam tom tat nong nghiep 2013" xfId="2154"/>
    <cellStyle name="_10.Bieuthegioi-tan_NGTT2008(1)_Book3_Giaoduc2013(ok)" xfId="2155"/>
    <cellStyle name="_Du lich_Maket NGTT2012 LN,TS (7-1-2013)_Nongnghiep" xfId="2156"/>
    <cellStyle name="_10.Bieuthegioi-tan_NGTT2008(1)_Book3_09 Du lich_Phan II (In)" xfId="2157"/>
    <cellStyle name="Normal 14" xfId="2158"/>
    <cellStyle name="_10.Bieuthegioi-tan_NGTT2008(1)_Book3_10 Market VH, YT, GD, NGTT 2011 " xfId="2159"/>
    <cellStyle name="_10.Bieuthegioi-tan_NGTT2008(1)_Book3_10 Market VH, YT, GD, NGTT 2011 _02  Dan so lao dong(OK)" xfId="2160"/>
    <cellStyle name="_10.Bieuthegioi-tan_NGTT2008(1)_Book3_10 Market VH, YT, GD, NGTT 2011 _03 TKQG va Thu chi NSNN 2012" xfId="2161"/>
    <cellStyle name="_So lieu quoc te TH_10 Van tai va BCVT (da sua ok)_Phan II (In)" xfId="2162"/>
    <cellStyle name="_10.Bieuthegioi-tan_NGTT2008(1)_Book3_10 Market VH, YT, GD, NGTT 2011 _05 Doanh nghiep va Ca the_2011 (Ok)" xfId="2163"/>
    <cellStyle name="_Tong hop NGTT_Ca the1(OK)" xfId="2164"/>
    <cellStyle name="_10.Bieuthegioi-tan_NGTT2008(1)_Book3_10 Market VH, YT, GD, NGTT 2011 _06 NGTT LN,TS 2013 co so" xfId="2165"/>
    <cellStyle name="_10.Bieuthegioi-tan_NGTT2008(1)_Book4_Book1" xfId="2166"/>
    <cellStyle name="_10.Bieuthegioi-tan_NGTT2008(1)_Book3_10 Market VH, YT, GD, NGTT 2011 _07 NGTT CN 2012" xfId="2167"/>
    <cellStyle name="_10.Bieuthegioi-tan_NGTT2008(1)_Book3_10 Market VH, YT, GD, NGTT 2011 _08 Thuong mai Tong muc - Diep" xfId="2168"/>
    <cellStyle name="_10.Bieuthegioi-tan_NGTT2008(1)_Book3_10 Market VH, YT, GD, NGTT 2011 _08 Thuong mai va Du lich (Ok)" xfId="2169"/>
    <cellStyle name="_10.Bieuthegioi-tan_NGTT2008(1)_Book3_10 Market VH, YT, GD, NGTT 2011 _08 Thuong mai va Du lich (Ok)_nien giam tom tat nong nghiep 2013" xfId="2170"/>
    <cellStyle name="_10.Bieuthegioi-tan_NGTT2008(1)_Book3_10 Market VH, YT, GD, NGTT 2011 _08 Thuong mai va Du lich (Ok)_Phan II (In)" xfId="2171"/>
    <cellStyle name="_10.Bieuthegioi-tan_NGTT2008(1)_Book3_10 Market VH, YT, GD, NGTT 2011 _09 Chi so gia 2011- VuTKG-1 (Ok)_nien giam tom tat nong nghiep 2013" xfId="2172"/>
    <cellStyle name="_10.Bieuthegioi-tan_NGTT2008(1)_Book3_10 Market VH, YT, GD, NGTT 2011 _09 Chi so gia 2011- VuTKG-1 (Ok)_Phan II (In)" xfId="2173"/>
    <cellStyle name="_10.Bieuthegioi-tan_NGTT2008(1)_Book3_10 Market VH, YT, GD, NGTT 2011 _10 Van tai va BCVT (da sua ok)" xfId="2174"/>
    <cellStyle name="_10.Bieuthegioi-tan_NGTT2008(1)_Maket NGTT Thu chi NS 2011_08 Thuong mai va Du lich (Ok)" xfId="2175"/>
    <cellStyle name="_da sua bo nam 2000 VT- 2011 - NGTT diep_12 Giao duc, Y Te va Muc songnam2011" xfId="2176"/>
    <cellStyle name="_Du lich_08 Thuong mai va Du lich (Ok)" xfId="2177"/>
    <cellStyle name="Normal 12 2" xfId="2178"/>
    <cellStyle name="_10.Bieuthegioi-tan_NGTT2008(1)_Book3_10 Market VH, YT, GD, NGTT 2011 _10 Van tai va BCVT (da sua ok)_Phan II (In)" xfId="2179"/>
    <cellStyle name="_Book2 2" xfId="2180"/>
    <cellStyle name="_da sua bo nam 2000 VT- 2011 - NGTT diep_12 Giao duc, Y Te va Muc songnam2011_Phan II (In)" xfId="2181"/>
    <cellStyle name="_Du lich_08 Thuong mai va Du lich (Ok)_Phan II (In)" xfId="2182"/>
    <cellStyle name="1_Maket NGTT Cong nghiep 2011_09 Du lich" xfId="2183"/>
    <cellStyle name="_10.Bieuthegioi-tan_NGTT2008(1)_Book3_10 Market VH, YT, GD, NGTT 2011 _11 (3)" xfId="2184"/>
    <cellStyle name="_10.Bieuthegioi-tan_NGTT2008(1)_GTSXNN_Nongnghiep NGDD 2012_cap nhat den 24-5-2013(1)" xfId="2185"/>
    <cellStyle name="_10.Bieuthegioi-tan_NGTT2008(1)_Book3_10 Market VH, YT, GD, NGTT 2011 _11 (3)_Mau" xfId="2186"/>
    <cellStyle name="_10.Bieuthegioi-tan_NGTT2008(1)_Book3_10 Market VH, YT, GD, NGTT 2011 _11 (3)_nien giam tom tat nong nghiep 2013" xfId="2187"/>
    <cellStyle name="_10.Bieuthegioi-tan_NGTT2008(1)_Book3_10 Market VH, YT, GD, NGTT 2011 _11 (3)_Phan II (In)" xfId="2188"/>
    <cellStyle name="_10.Bieuthegioi-tan_NGTT2008(1)_Book3_10 Market VH, YT, GD, NGTT 2011 _11 (3)_Xl0000167" xfId="2189"/>
    <cellStyle name="_10.Bieuthegioi-tan_NGTT2008(1)_Book3_10 Market VH, YT, GD, NGTT 2011 _12 (2)_04 Doanh nghiep va CSKDCT 2012" xfId="2190"/>
    <cellStyle name="_10.Bieuthegioi-tan_NGTT2008(1)_Book3_10 Market VH, YT, GD, NGTT 2011 _12 (2)_Mau" xfId="2191"/>
    <cellStyle name="_10.Bieuthegioi-tan_NGTT2008(1)_Maket NGTT Doanh Nghiep 2011" xfId="2192"/>
    <cellStyle name="_10.Bieuthegioi-tan_NGTT2008(1)_Book3_10 Market VH, YT, GD, NGTT 2011 _12 (2)_Phan II (In)" xfId="2193"/>
    <cellStyle name="_Book2_10 Market VH, YT, GD, NGTT 2011 _09 Chi so gia 2011- VuTKG-1 (Ok)" xfId="2194"/>
    <cellStyle name="_10.Bieuthegioi-tan_NGTT2008(1)_Book3_10 Market VH, YT, GD, NGTT 2011 _12 (2)_Xl0000167" xfId="2195"/>
    <cellStyle name="믅됞 [0.00]_PRODUCT DETAIL Q1" xfId="2196"/>
    <cellStyle name="_10.Bieuthegioi-tan_NGTT2008(1)_Book3_10 Market VH, YT, GD, NGTT 2011 _12 Giao duc, Y Te va Muc songnam2011_nien giam tom tat nong nghiep 2013" xfId="2197"/>
    <cellStyle name="_Book2_So lieu quoc te(GDP)_Nien giam TT Vu Nong nghiep 2012(solieu)-gui Vu TH 29-3-2013" xfId="2198"/>
    <cellStyle name="1_Book3_So lieu quoc te(GDP)_05 Doanh nghiep va Ca the_2011 (Ok)" xfId="2199"/>
    <cellStyle name="_10.Bieuthegioi-tan_NGTT2008(1)_Book3_10 Market VH, YT, GD, NGTT 2011 _13 Van tai 2012" xfId="2200"/>
    <cellStyle name="_10.Bieuthegioi-tan_NGTT2008(1)_Book3_10 Market VH, YT, GD, NGTT 2011 _Giaoduc2013(ok)" xfId="2201"/>
    <cellStyle name="_10.Bieuthegioi-tan_NGTT2008(1)_Book3_10 Market VH, YT, GD, NGTT 2011 _Maket NGTT2012 LN,TS (7-1-2013)" xfId="2202"/>
    <cellStyle name="_10.Bieuthegioi-tan_NGTT2008(1)_Book3_10 Market VH, YT, GD, NGTT 2011 _Maket NGTT2012 LN,TS (7-1-2013)_Nongnghiep" xfId="2203"/>
    <cellStyle name="60% - Accent5 2" xfId="2204"/>
    <cellStyle name="_10.Bieuthegioi-tan_NGTT2008(1)_Book3_10 Market VH, YT, GD, NGTT 2011 _Mau" xfId="2205"/>
    <cellStyle name="_10.Bieuthegioi-tan_NGTT2008(1)_Book3_10 Market VH, YT, GD, NGTT 2011 _Ngiam_lamnghiep_2011_v2(1)(1)_Nongnghiep" xfId="2206"/>
    <cellStyle name="_10.Bieuthegioi-tan_NGTT2008(1)_Book3_Nongnghiep" xfId="2207"/>
    <cellStyle name="_10.Bieuthegioi-tan_NGTT2008(1)_Book3_10 Market VH, YT, GD, NGTT 2011 _NGTT LN,TS 2012 (Chuan)" xfId="2208"/>
    <cellStyle name="_10.Bieuthegioi-tan_NGTT2008(1)_So lieu quoc te(GDP)_Maket NGTT2012 LN,TS (7-1-2013)" xfId="2209"/>
    <cellStyle name="_10.Bieuthegioi-tan_NGTT2008(1)_Book3_10 Market VH, YT, GD, NGTT 2011 _Nien giam TT Vu Nong nghiep 2012(solieu)-gui Vu TH 29-3-2013" xfId="2210"/>
    <cellStyle name="_10.Bieuthegioi-tan_NGTT2008(1)_Book3_10 Market VH, YT, GD, NGTT 2011 _Nongnghiep NGDD 2012_cap nhat den 24-5-2013(1)" xfId="2211"/>
    <cellStyle name="_10.Bieuthegioi-tan_NGTT2008(1)_Book3_10 Market VH, YT, GD, NGTT 2011 _Nongnghiep_Nongnghiep NGDD 2012_cap nhat den 24-5-2013(1)" xfId="2212"/>
    <cellStyle name="1_dan so phan tich 10 nam(moi)_Mau_NGDD Ca The ok" xfId="2213"/>
    <cellStyle name="_10.Bieuthegioi-tan_NGTT2008(1)_Book3_10 Market VH, YT, GD, NGTT 2011 _So lieu quoc te TH" xfId="2214"/>
    <cellStyle name="1_Book3_10 Market VH, YT, GD, NGTT 2011 _09 Du lich_nien giam tom tat nong nghiep 2013" xfId="2215"/>
    <cellStyle name="_10.Bieuthegioi-tan_NGTT2008(1)_Book3_10 Market VH, YT, GD, NGTT 2011 _So lieu quoc te TH_nien giam tom tat nong nghiep 2013" xfId="2216"/>
    <cellStyle name="_10.Bieuthegioi-tan_NGTT2008(1)_Book3_10 Market VH, YT, GD, NGTT 2011 _So lieu quoc te TH_Phan II (In)" xfId="2217"/>
    <cellStyle name="_10.Bieuthegioi-tan_NGTT2008(1)_Book3_10 Market VH, YT, GD, NGTT 2011 _TKQG" xfId="2218"/>
    <cellStyle name="_10.Bieuthegioi-tan_NGTT2008(1)_Book3_10 Market VH, YT, GD, NGTT 2011 _Xl0000167" xfId="2219"/>
    <cellStyle name="_10.Bieuthegioi-tan_NGTT2008(1)_Book3_10 Market VH, YT, GD, NGTT 2011 _XNK" xfId="2220"/>
    <cellStyle name="_Book2_10 Market VH, YT, GD, NGTT 2011 _Ngiam_lamnghiep_2011_v2(1)(1)" xfId="2221"/>
    <cellStyle name="_10.Bieuthegioi-tan_NGTT2008(1)_Book3_10 Market VH, YT, GD, NGTT 2011 _XNK_nien giam tom tat nong nghiep 2013" xfId="2222"/>
    <cellStyle name="_10.Bieuthegioi-tan_NGTT2008(1)_Book3_10 Market VH, YT, GD, NGTT 2011 _XNK_Phan II (In)" xfId="2223"/>
    <cellStyle name="_10.Bieuthegioi-tan_NGTT2008(1)_Book3_10 Van tai va BCVT (da sua ok)_nien giam tom tat nong nghiep 2013" xfId="2224"/>
    <cellStyle name="_10.Bieuthegioi-tan_NGTT2008(1)_Book3_10 Van tai va BCVT (da sua ok)_Phan II (In)" xfId="2225"/>
    <cellStyle name="_10.Bieuthegioi-tan_NGTT2008(1)_Book3_11 (3)" xfId="2226"/>
    <cellStyle name="_10.Bieuthegioi-tan_NGTT2008(1)_Book3_11 (3)_04 Doanh nghiep va CSKDCT 2012" xfId="2227"/>
    <cellStyle name="_10.Bieuthegioi-tan_NGTT2008(1)_Book3_So lieu quoc te TH_XNK" xfId="2228"/>
    <cellStyle name="_10.Bieuthegioi-tan_NGTT2008(1)_Book3_11 (3)_Phan II (In)" xfId="2229"/>
    <cellStyle name="1_So lieu quoc te TH_XNK" xfId="2230"/>
    <cellStyle name="_10.Bieuthegioi-tan_NGTT2008(1)_Book3_11 (3)_Xl0000167" xfId="2231"/>
    <cellStyle name="_10.Bieuthegioi-tan_NGTT2008(1)_Book3_Nien giam day du  Nong nghiep 2010" xfId="2232"/>
    <cellStyle name="_10.Bieuthegioi-tan_NGTT2008(1)_Book3_12 (2)" xfId="2233"/>
    <cellStyle name="_10.Bieuthegioi-tan_NGTT2008(1)_Book3_12 (2)_Phan II (In)" xfId="2234"/>
    <cellStyle name="_10.Bieuthegioi-tan_NGTT2008(1)_Book3_12 Chi so gia 2012(chuan) co so" xfId="2235"/>
    <cellStyle name="1_Book3_11 (3)_Phan II (In)" xfId="2236"/>
    <cellStyle name="1_So lieu quoc te(GDP)_Maket NGTT2012 LN,TS (7-1-2013)_Nongnghiep" xfId="2237"/>
    <cellStyle name="_10.Bieuthegioi-tan_NGTT2008(1)_Book3_12 Giao duc, Y Te va Muc songnam2011" xfId="2238"/>
    <cellStyle name="_10.Bieuthegioi-tan_NGTT2008(1)_Book3_12 Giao duc, Y Te va Muc songnam2011_nien giam tom tat nong nghiep 2013" xfId="2239"/>
    <cellStyle name="_da sua bo nam 2000 VT- 2011 - NGTT diep_04 Doanh nghiep va CSKDCT 2012" xfId="2240"/>
    <cellStyle name="_10.Bieuthegioi-tan_NGTT2008(1)_Book3_13 Van tai 2012" xfId="2241"/>
    <cellStyle name="_10.Bieuthegioi-tan_NGTT2008(1)_Book3_CucThongke-phucdap-Tuan-Anh" xfId="2242"/>
    <cellStyle name="_Book2_So lieu quoc te(GDP)_Maket NGTT2012 LN,TS (7-1-2013)_Nongnghiep" xfId="2243"/>
    <cellStyle name="_da sua bo nam 2000 VT- 2011 - NGTT diep_03 TKQG va Thu chi NSNN 2012" xfId="2244"/>
    <cellStyle name="_10.Bieuthegioi-tan_NGTT2008(1)_Book3_GTSXNN" xfId="2245"/>
    <cellStyle name="1_So lieu quoc te(GDP)_12 (2)_nien giam tom tat nong nghiep 2013" xfId="2246"/>
    <cellStyle name="_10.Bieuthegioi-tan_NGTT2008(1)_Book3_GTSXNN_Nongnghiep NGDD 2012_cap nhat den 24-5-2013(1)" xfId="2247"/>
    <cellStyle name="_10.Bieuthegioi-tan_NGTT2008(1)_Book3_Maket NGTT2012 LN,TS (7-1-2013)" xfId="2248"/>
    <cellStyle name="_NGTK-tomtat-2010-DSLD-10-3-2011_final_4_nien giam 28.5.12_sua tn_Oanh-gui-3.15pm-28-5-2012" xfId="2249"/>
    <cellStyle name="_10.Bieuthegioi-tan_NGTT2008(1)_Book3_Maket NGTT2012 LN,TS (7-1-2013)_Nongnghiep" xfId="2250"/>
    <cellStyle name="_10.Bieuthegioi-tan_NGTT2008(1)_Book3_Ngiam_lamnghiep_2011_v2(1)(1)" xfId="2251"/>
    <cellStyle name="_10.Bieuthegioi-tan_NGTT2008(1)_Book3_Ngiam_lamnghiep_2011_v2(1)(1)_Nongnghiep" xfId="2252"/>
    <cellStyle name="_10.Bieuthegioi-tan_NGTT2008(1)_Book3_NGTT LN,TS 2012 (Chuan)" xfId="2253"/>
    <cellStyle name="1_01 DVHC-DSLD 2010_nien giam tom tat 2010 (thuy)" xfId="2254"/>
    <cellStyle name="_10.Bieuthegioi-tan_NGTT2008(1)_Book3_Nien giam TT Vu Nong nghiep 2012(solieu)-gui Vu TH 29-3-2013" xfId="2255"/>
    <cellStyle name="_10.Bieuthegioi-tan_NGTT2008(1)_TKQG" xfId="2256"/>
    <cellStyle name="_10.Bieuthegioi-tan_NGTT2008(1)_Book3_Nongnghiep_Mau" xfId="2257"/>
    <cellStyle name="_10.Bieuthegioi-tan_NGTT2008(1)_Book3_Nongnghiep_Nongnghiep NGDD 2012_cap nhat den 24-5-2013(1)" xfId="2258"/>
    <cellStyle name="_10.Bieuthegioi-tan_NGTT2008(1)_Book3_Phan II (094-211)" xfId="2259"/>
    <cellStyle name="_10.Bieuthegioi-tan_NGTT2008(1)_Book3_So lieu quoc te TH" xfId="2260"/>
    <cellStyle name="_10.Bieuthegioi-tan_NGTT2008(1)_Book3_So lieu quoc te TH_08 Thuong mai va Du lich (Ok)" xfId="2261"/>
    <cellStyle name="Normal 65" xfId="2262"/>
    <cellStyle name="Normal 70" xfId="2263"/>
    <cellStyle name="_10.Bieuthegioi-tan_NGTT2008(1)_Book3_So lieu quoc te TH_Nongnghiep" xfId="2264"/>
    <cellStyle name="1_Book3_So lieu quoc te(GDP)_Xl0000147" xfId="2265"/>
    <cellStyle name="_10.Bieuthegioi-tan_NGTT2008(1)_Book3_So lieu quoc te(GDP)" xfId="2266"/>
    <cellStyle name="_10.Bieuthegioi-tan_NGTT2008(1)_Book3_So lieu quoc te(GDP)_02  Dan so lao dong(OK)" xfId="2267"/>
    <cellStyle name="_10.Bieuthegioi-tan_NGTT2008(1)_Book3_So lieu quoc te(GDP)_04 Doanh nghiep va CSKDCT 2012" xfId="2268"/>
    <cellStyle name="_10_Market_VH_YT_GD_NGTT_2011_12 (2)_Phan II (In)" xfId="2269"/>
    <cellStyle name="_10.Bieuthegioi-tan_NGTT2008(1)_Book3_So lieu quoc te(GDP)_05 Doanh nghiep va Ca the_2011 (Ok)" xfId="2270"/>
    <cellStyle name="_10.Bieuthegioi-tan_NGTT2008(1)_Book3_So lieu quoc te(GDP)_06 NGTT LN,TS 2013 co so" xfId="2271"/>
    <cellStyle name="1_Book3_So lieu quoc te(GDP)_Nongnghiep_Nongnghiep NGDD 2012_cap nhat den 24-5-2013(1)" xfId="2272"/>
    <cellStyle name="_10.Bieuthegioi-tan_NGTT2008(1)_Book3_So lieu quoc te(GDP)_07 NGTT CN 2012" xfId="2273"/>
    <cellStyle name="_10.Bieuthegioi-tan_NGTT2008(1)_Book3_So lieu quoc te(GDP)_08 Thuong mai Tong muc - Diep" xfId="2274"/>
    <cellStyle name="_So lieu quoc te TH_11 (3)_nien giam tom tat nong nghiep 2013" xfId="2275"/>
    <cellStyle name="1_06 Van tai_Ca the1(OK)" xfId="2276"/>
    <cellStyle name="_10.Bieuthegioi-tan_NGTT2008(1)_Book3_So lieu quoc te(GDP)_08 Thuong mai va Du lich (Ok)" xfId="2277"/>
    <cellStyle name="_10.Bieuthegioi-tan_NGTT2008(1)_Book3_So lieu quoc te(GDP)_09 Chi so gia 2011- VuTKG-1 (Ok)" xfId="2278"/>
    <cellStyle name="_10.Bieuthegioi-tan_NGTT2008(1)_Book3_So lieu quoc te(GDP)_09 Chi so gia 2011- VuTKG-1 (Ok)_nien giam tom tat nong nghiep 2013" xfId="2279"/>
    <cellStyle name="1_Maket NGTT Doanh Nghiep 2011_12 Giao duc, Y Te va Muc songnam2011" xfId="2280"/>
    <cellStyle name="_10.Bieuthegioi-tan_NGTT2008(1)_Book3_So lieu quoc te(GDP)_09 Chi so gia 2011- VuTKG-1 (Ok)_Phan II (In)" xfId="2281"/>
    <cellStyle name="_10.Bieuthegioi-tan_NGTT2008(1)_Book3_So lieu quoc te(GDP)_09 Du lich" xfId="2282"/>
    <cellStyle name="_10.Bieuthegioi-tan_NGTT2008(1)_Book3_So lieu quoc te(GDP)_09 Du lich_nien giam tom tat nong nghiep 2013" xfId="2283"/>
    <cellStyle name="_10.Bieuthegioi-tan_NGTT2008(1)_Book3_So lieu quoc te(GDP)_09 Du lich_Phan II (In)" xfId="2284"/>
    <cellStyle name="_10.Bieuthegioi-tan_NGTT2008(1)_Book3_So lieu quoc te(GDP)_10 Van tai va BCVT (da sua ok)_nien giam tom tat nong nghiep 2013" xfId="2285"/>
    <cellStyle name="_10.Bieuthegioi-tan_NGTT2008(1)_Book3_So lieu quoc te(GDP)_10 Van tai va BCVT (da sua ok)_Phan II (In)" xfId="2286"/>
    <cellStyle name="_Book2_XNK" xfId="2287"/>
    <cellStyle name="_10.Bieuthegioi-tan_NGTT2008(1)_Book3_So lieu quoc te(GDP)_11 (3)" xfId="2288"/>
    <cellStyle name="_10.Bieuthegioi-tan_NGTT2008(1)_Book3_So lieu quoc te(GDP)_11 (3)_04 Doanh nghiep va CSKDCT 2012" xfId="2289"/>
    <cellStyle name="1_Book3_So lieu quoc te(GDP)_09 Du lich_nien giam tom tat nong nghiep 2013" xfId="2290"/>
    <cellStyle name="_10.Bieuthegioi-tan_NGTT2008(1)_Book3_So lieu quoc te(GDP)_11 (3)_Mau" xfId="2291"/>
    <cellStyle name="_10.Bieuthegioi-tan_NGTT2008(1)_Book3_So lieu quoc te(GDP)_11 (3)_Phan II (In)" xfId="2292"/>
    <cellStyle name="_10.Bieuthegioi-tan_NGTT2008(1)_Book3_So lieu quoc te(GDP)_11 (3)_Xl0000167" xfId="2293"/>
    <cellStyle name="_10.Bieuthegioi-tan_NGTT2008(1)_XNK_Bo sung 04 bieu Cong nghiep" xfId="2294"/>
    <cellStyle name="_10.Bieuthegioi-tan_NGTT2008(1)_Book3_So lieu quoc te(GDP)_12 (2)_04 Doanh nghiep va CSKDCT 2012" xfId="2295"/>
    <cellStyle name="_10.Bieuthegioi-tan_NGTT2008(1)_Book3_So lieu quoc te(GDP)_12 (2)_Mau" xfId="2296"/>
    <cellStyle name="_10.Bieuthegioi-tan_NGTT2008(1)_Book3_So lieu quoc te(GDP)_12 (2)_nien giam tom tat nong nghiep 2013" xfId="2297"/>
    <cellStyle name="_10.Bieuthegioi-tan_NGTT2008(1)_Book3_So lieu quoc te(GDP)_12 (2)_Xl0000167" xfId="2298"/>
    <cellStyle name="1_So lieu quoc te(GDP)_10 Van tai va BCVT (da sua ok)_Phan II (In)" xfId="2299"/>
    <cellStyle name="믅됞_PRODUCT DETAIL Q1" xfId="2300"/>
    <cellStyle name="_10.Bieuthegioi-tan_NGTT2008(1)_Book3_So lieu quoc te(GDP)_12 Giao duc, Y Te va Muc songnam2011" xfId="2301"/>
    <cellStyle name="_10.Bieuthegioi-tan_NGTT2008(1)_Book3_So lieu quoc te(GDP)_12 Giao duc, Y Te va Muc songnam2011_nien giam tom tat nong nghiep 2013" xfId="2302"/>
    <cellStyle name="_Buuchinh - Market_09 Chi so gia 2011- VuTKG-1 (Ok)" xfId="2303"/>
    <cellStyle name="Normal 106" xfId="2304"/>
    <cellStyle name="Normal 111" xfId="2305"/>
    <cellStyle name="_10.Bieuthegioi-tan_NGTT2008(1)_Book3_So lieu quoc te(GDP)_12 Giao duc, Y Te va Muc songnam2011_Phan II (In)" xfId="2306"/>
    <cellStyle name="_10.Bieuthegioi-tan_NGTT2008(1)_Book3_So lieu quoc te(GDP)_12 So lieu quoc te (Ok)" xfId="2307"/>
    <cellStyle name="_10.Bieuthegioi-tan_NGTT2008(1)_Book3_So lieu quoc te(GDP)_12 So lieu quoc te (Ok)_nien giam tom tat nong nghiep 2013" xfId="2308"/>
    <cellStyle name="_10.Bieuthegioi-tan_NGTT2008(1)_Book3_So lieu quoc te(GDP)_13 Van tai 2012" xfId="2309"/>
    <cellStyle name="1_So lieu quoc te(GDP)_12 Giao duc, Y Te va Muc songnam2011" xfId="2310"/>
    <cellStyle name="_10.Bieuthegioi-tan_NGTT2008(1)_Book3_So lieu quoc te(GDP)_Maket NGTT2012 LN,TS (7-1-2013)_Nongnghiep" xfId="2311"/>
    <cellStyle name="1_08 Van tai_Ca the1(OK)" xfId="2312"/>
    <cellStyle name="_10.Bieuthegioi-tan_NGTT2008(1)_Book3_So lieu quoc te(GDP)_Mau" xfId="2313"/>
    <cellStyle name="_Book2 4" xfId="2314"/>
    <cellStyle name="_10.Bieuthegioi-tan_NGTT2008(1)_Book3_So lieu quoc te(GDP)_Ngiam_lamnghiep_2011_v2(1)(1)" xfId="2315"/>
    <cellStyle name="_10.Bieuthegioi-tan_NGTT2008(1)_Book3_So lieu quoc te(GDP)_Ngiam_lamnghiep_2011_v2(1)(1)_Nongnghiep" xfId="2316"/>
    <cellStyle name="_10.Bieuthegioi-tan_NGTT2008(1)_Book3_So lieu quoc te(GDP)_Nien giam TT Vu Nong nghiep 2012(solieu)-gui Vu TH 29-3-2013" xfId="2317"/>
    <cellStyle name="_10.Bieuthegioi-tan_NGTT2008(1)_Book3_So lieu quoc te(GDP)_Nongnghiep_Nongnghiep NGDD 2012_cap nhat den 24-5-2013(1)" xfId="2318"/>
    <cellStyle name="1_Lam nghiep, thuy san 2010_09 Chi so gia 2011- VuTKG-1 (Ok)" xfId="2319"/>
    <cellStyle name="_10.Bieuthegioi-tan_NGTT2008(1)_Book3_So lieu quoc te(GDP)_TKQG" xfId="2320"/>
    <cellStyle name="_10.Bieuthegioi-tan_NGTT2008(1)_Book3_So lieu quoc te(GDP)_Xl0000167" xfId="2321"/>
    <cellStyle name="_10.Bieuthegioi-tan_NGTT2008(1)_So lieu quoc te TH_10 Van tai va BCVT (da sua ok)" xfId="2322"/>
    <cellStyle name="_KT (2)_4_TG-TH" xfId="2323"/>
    <cellStyle name="_10.Bieuthegioi-tan_NGTT2008(1)_Book3_So lieu quoc te(GDP)_XNK" xfId="2324"/>
    <cellStyle name="_10.Bieuthegioi-tan_NGTT2008(1)_XNK_08 Thuong mai Tong muc - Diep_nien giam tom tat nong nghiep 2013" xfId="2325"/>
    <cellStyle name="_Book2_So lieu quoc te(GDP)_Ngiam_lamnghiep_2011_v2(1)(1)" xfId="2326"/>
    <cellStyle name="_10.Bieuthegioi-tan_NGTT2008(1)_Book3_So lieu quoc te(GDP)_XNK_nien giam tom tat nong nghiep 2013" xfId="2327"/>
    <cellStyle name="_Nonglamthuysan_12 (2)_Xl0000167" xfId="2328"/>
    <cellStyle name="_10.Bieuthegioi-tan_NGTT2008(1)_Book3_So lieu quoc te(GDP)_XNK_Phan II (In)" xfId="2329"/>
    <cellStyle name="_10.Bieuthegioi-tan_NGTT2008(1)_Book3_TKQG" xfId="2330"/>
    <cellStyle name="_10.Bieuthegioi-tan_NGTT2008(1)_Book3_Xl0000147" xfId="2331"/>
    <cellStyle name="_10.Bieuthegioi-tan_NGTT2008(1)_Book3_XNK" xfId="2332"/>
    <cellStyle name="_10.Bieuthegioi-tan_NGTT2008(1)_Book3_XNK_08 Thuong mai Tong muc - Diep" xfId="2333"/>
    <cellStyle name="_10.Bieuthegioi-tan_NGTT2008(1)_Book3_XNK_08 Thuong mai Tong muc - Diep_Phan II (In)" xfId="2334"/>
    <cellStyle name="_10.Bieuthegioi-tan_NGTT2008(1)_Book3_XNK_Bo sung 04 bieu Cong nghiep" xfId="2335"/>
    <cellStyle name="_Book2_10 Market VH, YT, GD, NGTT 2011 _11 (3)_Xl0000167" xfId="2336"/>
    <cellStyle name="_10.Bieuthegioi-tan_NGTT2008(1)_Book3_XNK-2012_nien giam tom tat nong nghiep 2013" xfId="2337"/>
    <cellStyle name="1_09 Du lich_Phan II (In)" xfId="2338"/>
    <cellStyle name="_10.Bieuthegioi-tan_NGTT2008(1)_Book3_XNK-Market" xfId="2339"/>
    <cellStyle name="_10.Bieuthegioi-tan_NGTT2008(1)_Book4" xfId="2340"/>
    <cellStyle name="_10.Bieuthegioi-tan_NGTT2008(1)_Book4_08 Cong nghiep 2010" xfId="2341"/>
    <cellStyle name="_10.Bieuthegioi-tan_NGTT2008(1)_Book4_08 Thuong mai va Du lich (Ok)" xfId="2342"/>
    <cellStyle name="_10.Bieuthegioi-tan_NGTT2008(1)_Book4_09 Chi so gia 2011- VuTKG-1 (Ok)" xfId="2343"/>
    <cellStyle name="_10.Bieuthegioi-tan_NGTT2008(1)_Book4_12 So lieu quoc te (Ok)" xfId="2344"/>
    <cellStyle name="_10.Bieuthegioi-tan_NGTT2008(1)_Book4_nien giam tom tat du lich va XNK" xfId="2345"/>
    <cellStyle name="_10.Bieuthegioi-tan_NGTT2008(1)_Book4_Nongnghiep" xfId="2346"/>
    <cellStyle name="_10.Bieuthegioi-tan_NGTT2008(1)_Book4_XNK" xfId="2347"/>
    <cellStyle name="_10.Bieuthegioi-tan_NGTT2008(1)_Book4_XNK-2012" xfId="2348"/>
    <cellStyle name="_10.Bieuthegioi-tan_NGTT2008(1)_CSKDCT 2010" xfId="2349"/>
    <cellStyle name="_Book2_So lieu quoc te(GDP)_12 (2)" xfId="2350"/>
    <cellStyle name="_10.Bieuthegioi-tan_NGTT2008(1)_CSKDCT 2010_Bo sung 04 bieu Cong nghiep" xfId="2351"/>
    <cellStyle name="_10.Bieuthegioi-tan_NGTT2008(1)_CucThongke-phucdap-Tuan-Anh" xfId="2352"/>
    <cellStyle name="_10.Bieuthegioi-tan_NGTT2008(1)_dan so phan tich 10 nam(moi)_05 Doanh nghiep va Ca the (25)" xfId="2353"/>
    <cellStyle name="_10.Bieuthegioi-tan_NGTT2008(1)_dan so phan tich 10 nam(moi)_Ca the" xfId="2354"/>
    <cellStyle name="_10.Bieuthegioi-tan_NGTT2008(1)_dan so phan tich 10 nam(moi)_ca the NGDD 2011" xfId="2355"/>
    <cellStyle name="_10.Bieuthegioi-tan_NGTT2008(1)_dan so phan tich 10 nam(moi)_Ca the_ca the NGDD 2011" xfId="2356"/>
    <cellStyle name="_12 So lieu quoc te (Ok)" xfId="2357"/>
    <cellStyle name="_10.Bieuthegioi-tan_NGTT2008(1)_dan so phan tich 10 nam(moi)_Ca the1(OK)" xfId="2358"/>
    <cellStyle name="_10.Bieuthegioi-tan_NGTT2008(1)_dan so phan tich 10 nam(moi)_Mau" xfId="2359"/>
    <cellStyle name="_Book2" xfId="2360"/>
    <cellStyle name="_10.Bieuthegioi-tan_NGTT2008(1)_dan so phan tich 10 nam(moi)_Mau_NGDD Ca The ok" xfId="2361"/>
    <cellStyle name="1_11.Bieuthegioi-hien_NGTT2009_Maket NGTT2012 LN,TS (7-1-2013)" xfId="2362"/>
    <cellStyle name="_10.Bieuthegioi-tan_NGTT2008(1)_dan so phan tich 10 nam(moi)_nien giam 28.5.12_sua tn_Oanh-gui-3.15pm-28-5-2012" xfId="2363"/>
    <cellStyle name="_Book2_11 (3)_nien giam tom tat nong nghiep 2013" xfId="2364"/>
    <cellStyle name="Normal 146" xfId="2365"/>
    <cellStyle name="Normal 151" xfId="2366"/>
    <cellStyle name="_10.Bieuthegioi-tan_NGTT2008(1)_dan so phan tich 10 nam(moi)_Nien giam KT_TV 2010" xfId="2367"/>
    <cellStyle name="1_01 DVHC-DSLD 2010_nien giam tom tat 2010 (thuy)_Xl0000167" xfId="2368"/>
    <cellStyle name="_10.Bieuthegioi-tan_NGTT2008(1)_dan so phan tich 10 nam(moi)_nien giam tom tat nong nghiep 2013" xfId="2369"/>
    <cellStyle name="_10_Market_VH_YT_GD_NGTT_2011_Giaoduc2013(ok)" xfId="2370"/>
    <cellStyle name="_10.Bieuthegioi-tan_NGTT2008(1)_dan so phan tich 10 nam(moi)_Phan II (In)" xfId="2371"/>
    <cellStyle name="_10.Bieuthegioi-tan_NGTT2008(1)_Dat Dai NGTT -2013" xfId="2372"/>
    <cellStyle name="1_03 Dautu 2010_Xl0000167" xfId="2373"/>
    <cellStyle name="_10.Bieuthegioi-tan_NGTT2008(1)_Giaoduc2013(ok)" xfId="2374"/>
    <cellStyle name="_10.Bieuthegioi-tan_NGTT2008(1)_GTSXNN" xfId="2375"/>
    <cellStyle name="_10.Bieuthegioi-tan_NGTT2008(1)_Lam nghiep, thuy san 2010 (ok)_08 Thuong mai va Du lich (Ok)" xfId="2376"/>
    <cellStyle name="_10.Bieuthegioi-tan_NGTT2008(1)_Lam nghiep, thuy san 2010 (ok)_09 Chi so gia 2011- VuTKG-1 (Ok)" xfId="2377"/>
    <cellStyle name="_10.Bieuthegioi-tan_NGTT2008(1)_Lam nghiep, thuy san 2010 (ok)_09 Du lich" xfId="2378"/>
    <cellStyle name="_10.Bieuthegioi-tan_NGTT2008(1)_Phan i (in)" xfId="2379"/>
    <cellStyle name="_10.Bieuthegioi-tan_NGTT2008(1)_Lam nghiep, thuy san 2010 (ok)_10 Van tai va BCVT (da sua ok)" xfId="2380"/>
    <cellStyle name="_Buuchinh - Market_11 (3)_Xl0000167" xfId="2381"/>
    <cellStyle name="_10.Bieuthegioi-tan_NGTT2008(1)_Lam nghiep, thuy san 2010 (ok)_12 Giao duc, Y Te va Muc songnam2011" xfId="2382"/>
    <cellStyle name="1_Lam nghiep, thuy san 2010_Xl0000167" xfId="2383"/>
    <cellStyle name="_10.Bieuthegioi-tan_NGTT2008(1)_Lam nghiep, thuy san 2010 (ok)_Nongnghiep" xfId="2384"/>
    <cellStyle name="_10.Bieuthegioi-tan_NGTT2008(1)_Maket NGTT Cong nghiep 2011_08 Cong nghiep 2010" xfId="2385"/>
    <cellStyle name="_10.Bieuthegioi-tan_NGTT2008(1)_Maket NGTT Cong nghiep 2011_08 Thuong mai va Du lich (Ok)" xfId="2386"/>
    <cellStyle name="_NGTK-tomtat-2010-DSLD-10-3-2011_final_4_02 Danso_Laodong 2012(chuan) CO SO" xfId="2387"/>
    <cellStyle name="_10.Bieuthegioi-tan_NGTT2008(1)_Maket NGTT Cong nghiep 2011_09 Chi so gia 2011- VuTKG-1 (Ok)" xfId="2388"/>
    <cellStyle name="_10.Bieuthegioi-tan_NGTT2008(1)_Maket NGTT Cong nghiep 2011_09 Du lich" xfId="2389"/>
    <cellStyle name="_10.Bieuthegioi-tan_NGTT2008(1)_Maket NGTT Cong nghiep 2011_10 Van tai va BCVT (da sua ok)" xfId="2390"/>
    <cellStyle name="1_Book3" xfId="2391"/>
    <cellStyle name="_10.Bieuthegioi-tan_NGTT2008(1)_Maket NGTT Cong nghiep 2011_12 Giao duc, Y Te va Muc songnam2011" xfId="2392"/>
    <cellStyle name="_10.Bieuthegioi-tan_NGTT2008(1)_Maket NGTT Cong nghiep 2011_nien giam tom tat du lich va XNK" xfId="2393"/>
    <cellStyle name="_10.Bieuthegioi-tan_NGTT2008(1)_Maket NGTT Cong nghiep 2011_Nongnghiep" xfId="2394"/>
    <cellStyle name="_10.Bieuthegioi-tan_NGTT2008(1)_Maket NGTT Cong nghiep 2011_XNK" xfId="2395"/>
    <cellStyle name="Monétaire_TARIFFS DB" xfId="2396"/>
    <cellStyle name="Style7" xfId="2397"/>
    <cellStyle name="_10.Bieuthegioi-tan_NGTT2008(1)_Maket NGTT Doanh Nghiep 2011_10 Van tai va BCVT (da sua ok)" xfId="2398"/>
    <cellStyle name="Normal 13" xfId="2399"/>
    <cellStyle name="_10.Bieuthegioi-tan_NGTT2008(1)_Maket NGTT Doanh Nghiep 2011_nien giam tom tat du lich va XNK" xfId="2400"/>
    <cellStyle name="1_Book3_So lieu quoc te(GDP)_10 Van tai va BCVT (da sua ok)_nien giam tom tat nong nghiep 2013" xfId="2401"/>
    <cellStyle name="_10.Bieuthegioi-tan_NGTT2008(1)_Maket NGTT Doanh Nghiep 2011_XNK" xfId="2402"/>
    <cellStyle name="_Book2_10 Market VH, YT, GD, NGTT 2011 " xfId="2403"/>
    <cellStyle name="_Book2_So lieu quoc te(GDP)_TKQG" xfId="2404"/>
    <cellStyle name="_10.Bieuthegioi-tan_NGTT2008(1)_Maket NGTT Thu chi NS 2011" xfId="2405"/>
    <cellStyle name="_Du lich" xfId="2406"/>
    <cellStyle name="_10.Bieuthegioi-tan_NGTT2008(1)_Maket NGTT Thu chi NS 2011_09 Du lich" xfId="2407"/>
    <cellStyle name="_Du lich_09 Du lich" xfId="2408"/>
    <cellStyle name="_10.Bieuthegioi-tan_NGTT2008(1)_Maket NGTT Thu chi NS 2011_10 Van tai va BCVT (da sua ok)" xfId="2409"/>
    <cellStyle name="_Du lich_10 Van tai va BCVT (da sua ok)" xfId="2410"/>
    <cellStyle name="_10.Bieuthegioi-tan_NGTT2008(1)_Maket NGTT Thu chi NS 2011_12 Giao duc, Y Te va Muc songnam2011" xfId="2411"/>
    <cellStyle name="_Du lich_12 Giao duc, Y Te va Muc songnam2011" xfId="2412"/>
    <cellStyle name="_KT (2)_3" xfId="2413"/>
    <cellStyle name="_10.Bieuthegioi-tan_NGTT2008(1)_Maket NGTT Thu chi NS 2011_nien giam tom tat du lich va XNK" xfId="2414"/>
    <cellStyle name="_10.Bieuthegioi-tan_NGTT2008(1)_Maket NGTT Thu chi NS 2011_Nongnghiep" xfId="2415"/>
    <cellStyle name="_Du lich_Nongnghiep" xfId="2416"/>
    <cellStyle name="_10.Bieuthegioi-tan_NGTT2008(1)_Maket NGTT Thu chi NS 2011_XNK" xfId="2417"/>
    <cellStyle name="_10.Bieuthegioi-tan_NGTT2008(1)_NGTT Ca the 2011 Diep_nien giam tom tat du lich va XNK" xfId="2418"/>
    <cellStyle name="_Du lich_XNK" xfId="2419"/>
    <cellStyle name="1_Lam nghiep, thuy san 2010_Nongnghiep_Nongnghiep NGDD 2012_cap nhat den 24-5-2013(1)" xfId="2420"/>
    <cellStyle name="_10.Bieuthegioi-tan_NGTT2008(1)_Maket NGTT2012 LN,TS (7-1-2013)" xfId="2421"/>
    <cellStyle name="_10.Bieuthegioi-tan_NGTT2008(1)_Ngiam_lamnghiep_2011_v2(1)(1)" xfId="2422"/>
    <cellStyle name="_10.Bieuthegioi-tan_NGTT2008(1)_Ngiam_lamnghiep_2011_v2(1)(1)_Nongnghiep" xfId="2423"/>
    <cellStyle name="_10.Bieuthegioi-tan_NGTT2008(1)_NGTT Ca the 2011 Diep" xfId="2424"/>
    <cellStyle name="_10.Bieuthegioi-tan_NGTT2008(1)_NGTT Ca the 2011 Diep_08 Cong nghiep 2010" xfId="2425"/>
    <cellStyle name="_10.Bieuthegioi-tan_NGTT2008(1)_NGTT Ca the 2011 Diep_08 Thuong mai va Du lich (Ok)" xfId="2426"/>
    <cellStyle name="1_Book3_So lieu quoc te(GDP)_12 (2)_Xl0000167" xfId="2427"/>
    <cellStyle name="_10.Bieuthegioi-tan_NGTT2008(1)_NGTT Ca the 2011 Diep_09 Du lich" xfId="2428"/>
    <cellStyle name="_10.Bieuthegioi-tan_NGTT2008(1)_NGTT Ca the 2011 Diep_12 Giao duc, Y Te va Muc songnam2011" xfId="2429"/>
    <cellStyle name="_10.Bieuthegioi-tan_NGTT2008(1)_NGTT LN,TS 2012 (Chuan)" xfId="2430"/>
    <cellStyle name="_10.Bieuthegioi-tan_NGTT2008(1)_Nien giam day du  Nong nghiep 2010" xfId="2431"/>
    <cellStyle name="_10.Bieuthegioi-tan_NGTT2008(1)_nien giam tom tat nong nghiep 2013" xfId="2432"/>
    <cellStyle name="_10.Bieuthegioi-tan_NGTT2008(1)_Nongnghiep" xfId="2433"/>
    <cellStyle name="_Buuchinh - Market_09 Chi so gia 2011- VuTKG-1 (Ok)_Phan II (In)" xfId="2434"/>
    <cellStyle name="1_Book3_Nongnghiep_Mau" xfId="2435"/>
    <cellStyle name="1_LAO-KI 2010-updated" xfId="2436"/>
    <cellStyle name="_10.Bieuthegioi-tan_NGTT2008(1)_Nongnghiep_Bo sung 04 bieu Cong nghiep" xfId="2437"/>
    <cellStyle name="_10.Bieuthegioi-tan_NGTT2008(1)_Nongnghiep_Mau" xfId="2438"/>
    <cellStyle name="_NGTT 2011 - XNK - Market dasua_Maket NGTT2012 LN,TS (7-1-2013)" xfId="2439"/>
    <cellStyle name="_10.Bieuthegioi-tan_NGTT2008(1)_Nongnghiep_Nongnghiep NGDD 2012_cap nhat den 24-5-2013(1)" xfId="2440"/>
    <cellStyle name="_10.Bieuthegioi-tan_NGTT2008(1)_Nongnghiep_TKQG" xfId="2441"/>
    <cellStyle name="_Buuchinh - Market_Nongnghiep_Nongnghiep NGDD 2012_cap nhat den 24-5-2013(1)" xfId="2442"/>
    <cellStyle name="_10.Bieuthegioi-tan_NGTT2008(1)_Phan II (094-211)" xfId="2443"/>
    <cellStyle name="1_02 Dan so Lao dong 2011" xfId="2444"/>
    <cellStyle name="Normal 68" xfId="2445"/>
    <cellStyle name="Normal 73" xfId="2446"/>
    <cellStyle name="_10.Bieuthegioi-tan_NGTT2008(1)_Phan II (In)" xfId="2447"/>
    <cellStyle name="_10.Bieuthegioi-tan_NGTT2008(1)_So lieu quoc te TH" xfId="2448"/>
    <cellStyle name="_10.Bieuthegioi-tan_NGTT2008(1)_So lieu quoc te TH_08 Cong nghiep 2010" xfId="2449"/>
    <cellStyle name="_Nonglamthuysan_10 Van tai va BCVT (da sua ok)" xfId="2450"/>
    <cellStyle name="_10.Bieuthegioi-tan_NGTT2008(1)_So lieu quoc te TH_08 Thuong mai va Du lich (Ok)" xfId="2451"/>
    <cellStyle name="_10.Bieuthegioi-tan_NGTT2008(1)_So lieu quoc te TH_09 Chi so gia 2011- VuTKG-1 (Ok)" xfId="2452"/>
    <cellStyle name="_10.Bieuthegioi-tan_NGTT2008(1)_So lieu quoc te TH_09 Du lich" xfId="2453"/>
    <cellStyle name="1_Maket NGTT Thu chi NS 2011_nien giam tom tat du lich va XNK" xfId="2454"/>
    <cellStyle name="_10.Bieuthegioi-tan_NGTT2008(1)_So lieu quoc te TH_12 Giao duc, Y Te va Muc songnam2011" xfId="2455"/>
    <cellStyle name="_10.Bieuthegioi-tan_NGTT2008(1)_So lieu quoc te TH_XNK" xfId="2456"/>
    <cellStyle name="_10.Bieuthegioi-tan_NGTT2008(1)_So lieu quoc te(GDP)" xfId="2457"/>
    <cellStyle name="_10.Bieuthegioi-tan_NGTT2008(1)_So lieu quoc te(GDP)_02  Dan so lao dong(OK)" xfId="2458"/>
    <cellStyle name="_10.Bieuthegioi-tan_NGTT2008(1)_So lieu quoc te(GDP)_03 TKQG va Thu chi NSNN 2012" xfId="2459"/>
    <cellStyle name="_10.Bieuthegioi-tan_NGTT2008(1)_So lieu quoc te(GDP)_05 Doanh nghiep va Ca the_2011 (Ok)" xfId="2460"/>
    <cellStyle name="_10.Bieuthegioi-tan_NGTT2008(1)_So lieu quoc te(GDP)_06 NGTT LN,TS 2013 co so" xfId="2461"/>
    <cellStyle name="_10.Bieuthegioi-tan_NGTT2008(1)_So lieu quoc te(GDP)_08 Thuong mai Tong muc - Diep" xfId="2462"/>
    <cellStyle name="1_dan so phan tich 10 nam(moi)_05 Doanh nghiep va Ca the (25)" xfId="2463"/>
    <cellStyle name="_10.Bieuthegioi-tan_NGTT2008(1)_So lieu quoc te(GDP)_08 Thuong mai va Du lich (Ok)" xfId="2464"/>
    <cellStyle name="_10.Bieuthegioi-tan_NGTT2008(1)_So lieu quoc te(GDP)_08 Thuong mai va Du lich (Ok)_nien giam tom tat nong nghiep 2013" xfId="2465"/>
    <cellStyle name="_So lieu quoc te TH_Nien giam TT Vu Nong nghiep 2012(solieu)-gui Vu TH 29-3-2013" xfId="2466"/>
    <cellStyle name="_10.Bieuthegioi-tan_NGTT2008(1)_So lieu quoc te(GDP)_08 Thuong mai va Du lich (Ok)_Phan II (In)" xfId="2467"/>
    <cellStyle name="_10.Bieuthegioi-tan_NGTT2008(1)_So lieu quoc te(GDP)_09 Chi so gia 2011- VuTKG-1 (Ok)" xfId="2468"/>
    <cellStyle name="Normal 15" xfId="2469"/>
    <cellStyle name="Normal 20" xfId="2470"/>
    <cellStyle name="_10.Bieuthegioi-tan_NGTT2008(1)_So lieu quoc te(GDP)_09 Chi so gia 2011- VuTKG-1 (Ok)_nien giam tom tat nong nghiep 2013" xfId="2471"/>
    <cellStyle name="_10.Bieuthegioi-tan_NGTT2008(1)_So lieu quoc te(GDP)_09 Chi so gia 2011- VuTKG-1 (Ok)_Phan II (In)" xfId="2472"/>
    <cellStyle name="_10.Bieuthegioi-tan_NGTT2008(1)_So lieu quoc te(GDP)_09 Du lich_nien giam tom tat nong nghiep 2013" xfId="2473"/>
    <cellStyle name="1_Maket NGTT Cong nghiep 2011_XNK" xfId="2474"/>
    <cellStyle name="_10.Bieuthegioi-tan_NGTT2008(1)_So lieu quoc te(GDP)_09 Du lich_Phan II (In)" xfId="2475"/>
    <cellStyle name="_10.Bieuthegioi-tan_NGTT2008(1)_So lieu quoc te(GDP)_10 Van tai va BCVT (da sua ok)_nien giam tom tat nong nghiep 2013" xfId="2476"/>
    <cellStyle name="_10.Bieuthegioi-tan_NGTT2008(1)_So lieu quoc te(GDP)_11 (3)" xfId="2477"/>
    <cellStyle name="1_Lam nghiep, thuy san 2010_10 Van tai va BCVT (da sua ok)_Phan II (In)" xfId="2478"/>
    <cellStyle name="_10.Bieuthegioi-tan_NGTT2008(1)_So lieu quoc te(GDP)_11 (3)_04 Doanh nghiep va CSKDCT 2012" xfId="2479"/>
    <cellStyle name="_Book2_11 (3)_Xl0000167" xfId="2480"/>
    <cellStyle name="1_NGTT Ca the 2011 Diep_08 Thuong mai va Du lich (Ok)" xfId="2481"/>
    <cellStyle name="貨幣 [0]_Book1" xfId="2482"/>
    <cellStyle name="_10.Bieuthegioi-tan_NGTT2008(1)_So lieu quoc te(GDP)_11 (3)_Xl0000167" xfId="2483"/>
    <cellStyle name="_10.Bieuthegioi-tan_NGTT2008(1)_So lieu quoc te(GDP)_12 Giao duc, Y Te va Muc songnam2011" xfId="2484"/>
    <cellStyle name="Style3" xfId="2485"/>
    <cellStyle name="_10.Bieuthegioi-tan_NGTT2008(1)_So lieu quoc te(GDP)_12 Giao duc, Y Te va Muc songnam2011_Phan II (In)" xfId="2486"/>
    <cellStyle name="_10.Bieuthegioi-tan_NGTT2008(1)_So lieu quoc te(GDP)_12 So lieu quoc te (Ok)_nien giam tom tat nong nghiep 2013" xfId="2487"/>
    <cellStyle name="_12 So lieu quoc te (Ok)_Phan II (In)" xfId="2488"/>
    <cellStyle name="_10.Bieuthegioi-tan_NGTT2008(1)_So lieu quoc te(GDP)_12 So lieu quoc te (Ok)_Phan II (In)" xfId="2489"/>
    <cellStyle name="_10.Bieuthegioi-tan_NGTT2008(1)_So lieu quoc te(GDP)_Maket NGTT2012 LN,TS (7-1-2013)_Nongnghiep" xfId="2490"/>
    <cellStyle name="_10.Bieuthegioi-tan_NGTT2008(1)_So lieu quoc te(GDP)_Ngiam_lamnghiep_2011_v2(1)(1)" xfId="2491"/>
    <cellStyle name="_Book2_10 Van tai va BCVT (da sua ok)" xfId="2492"/>
    <cellStyle name="1_05 Thuong mai_05 Doanh nghiep va Ca the (25)" xfId="2493"/>
    <cellStyle name="_10.Bieuthegioi-tan_NGTT2008(1)_So lieu quoc te(GDP)_Ngiam_lamnghiep_2011_v2(1)(1)_Nongnghiep" xfId="2494"/>
    <cellStyle name="_10.Bieuthegioi-tan_NGTT2008(1)_So lieu quoc te(GDP)_Nongnghiep" xfId="2495"/>
    <cellStyle name="1_Lam nghiep, thuy san 2010_Nien giam TT Vu Nong nghiep 2012(solieu)-gui Vu TH 29-3-2013" xfId="2496"/>
    <cellStyle name="_10.Bieuthegioi-tan_NGTT2008(1)_So lieu quoc te(GDP)_Nongnghiep NGDD 2012_cap nhat den 24-5-2013(1)" xfId="2497"/>
    <cellStyle name="_10.Bieuthegioi-tan_NGTT2008(1)_So lieu quoc te(GDP)_Xl0000147" xfId="2498"/>
    <cellStyle name="_Nonglamthuysan_12 (2)" xfId="2499"/>
    <cellStyle name="1_NGTT Ca the 2011 Diep_XNK" xfId="2500"/>
    <cellStyle name="_10.Bieuthegioi-tan_NGTT2008(1)_So lieu quoc te(GDP)_Xl0000167" xfId="2501"/>
    <cellStyle name="1_Book3_10 Market VH, YT, GD, NGTT 2011 _08 Thuong mai va Du lich (Ok)_nien giam tom tat nong nghiep 2013" xfId="2502"/>
    <cellStyle name="_10.Bieuthegioi-tan_NGTT2008(1)_So lieu quoc te(GDP)_XNK" xfId="2503"/>
    <cellStyle name="_10.Bieuthegioi-tan_NGTT2008(1)_So lieu quoc te(GDP)_XNK_nien giam tom tat nong nghiep 2013" xfId="2504"/>
    <cellStyle name="_10.Bieuthegioi-tan_NGTT2008(1)_So lieu quoc te(GDP)_XNK_Phan II (In)" xfId="2505"/>
    <cellStyle name="_10.Bieuthegioi-tan_NGTT2008(1)_Thuong mai va Du lich" xfId="2506"/>
    <cellStyle name="_10.Bieuthegioi-tan_NGTT2008(1)_Thuong mai va Du lich_01 Don vi HC" xfId="2507"/>
    <cellStyle name="_10.Bieuthegioi-tan_NGTT2008(1)_Thuong mai va Du lich_nien giam tom tat nong nghiep 2013" xfId="2508"/>
    <cellStyle name="_10.Bieuthegioi-tan_NGTT2008(1)_Thuong mai va Du lich_Phan II (In)" xfId="2509"/>
    <cellStyle name="_10.Bieuthegioi-tan_NGTT2008(1)_Tong hop NGTT" xfId="2510"/>
    <cellStyle name="_10.Bieuthegioi-tan_NGTT2008(1)_Xl0000167" xfId="2511"/>
    <cellStyle name="_10.Bieuthegioi-tan_NGTT2008(1)_XNK (10-6)" xfId="2512"/>
    <cellStyle name="_Book2_So lieu quoc te(GDP)_XNK" xfId="2513"/>
    <cellStyle name="1_10 Market VH, YT, GD, NGTT 2011 _09 Du lich" xfId="2514"/>
    <cellStyle name="_10.Bieuthegioi-tan_NGTT2008(1)_XNK_08 Thuong mai Tong muc - Diep_Phan II (In)" xfId="2515"/>
    <cellStyle name="_10.Bieuthegioi-tan_NGTT2008(1)_XNK-2012" xfId="2516"/>
    <cellStyle name="_10.Bieuthegioi-tan_NGTT2008(1)_XNK-2012_nien giam tom tat nong nghiep 2013" xfId="2517"/>
    <cellStyle name="_10.Bieuthegioi-tan_NGTT2008(1)_XNK-Market" xfId="2518"/>
    <cellStyle name="_10_Market_VH_YT_GD_NGTT_2011" xfId="2519"/>
    <cellStyle name="_10_Market_VH_YT_GD_NGTT_2011_02  Dan so lao dong(OK)" xfId="2520"/>
    <cellStyle name="_10_Market_VH_YT_GD_NGTT_2011_03 TKQG va Thu chi NSNN 2012" xfId="2521"/>
    <cellStyle name="_10_Market_VH_YT_GD_NGTT_2011_05 Doanh nghiep va Ca the_2011 (Ok)" xfId="2522"/>
    <cellStyle name="_Book2_So lieu quoc te TH_12 Giao duc, Y Te va Muc songnam2011" xfId="2523"/>
    <cellStyle name="_10_Market_VH_YT_GD_NGTT_2011_06 NGTT LN,TS 2013 co so" xfId="2524"/>
    <cellStyle name="_10_Market_VH_YT_GD_NGTT_2011_08 Thuong mai Tong muc - Diep" xfId="2525"/>
    <cellStyle name="_10_Market_VH_YT_GD_NGTT_2011_08 Thuong mai va Du lich (Ok)" xfId="2526"/>
    <cellStyle name="_10_Market_VH_YT_GD_NGTT_2011_08 Thuong mai va Du lich (Ok)_nien giam tom tat nong nghiep 2013" xfId="2527"/>
    <cellStyle name="_10_Market_VH_YT_GD_NGTT_2011_08 Thuong mai va Du lich (Ok)_Phan II (In)" xfId="2528"/>
    <cellStyle name="_10_Market_VH_YT_GD_NGTT_2011_09 Chi so gia 2011- VuTKG-1 (Ok)_nien giam tom tat nong nghiep 2013" xfId="2529"/>
    <cellStyle name="1_Book3_Nongnghiep" xfId="2530"/>
    <cellStyle name="_10_Market_VH_YT_GD_NGTT_2011_09 Du lich_nien giam tom tat nong nghiep 2013" xfId="2531"/>
    <cellStyle name="_Du lich_09 Chi so gia 2011- VuTKG-1 (Ok)_nien giam tom tat nong nghiep 2013" xfId="2532"/>
    <cellStyle name="_Tong hop NGTT_nien giam 28.5.12_sua tn_Oanh-gui-3.15pm-28-5-2012" xfId="2533"/>
    <cellStyle name="_10_Market_VH_YT_GD_NGTT_2011_10 Van tai va BCVT (da sua ok)" xfId="2534"/>
    <cellStyle name="_10_Market_VH_YT_GD_NGTT_2011_10 Van tai va BCVT (da sua ok)_nien giam tom tat nong nghiep 2013" xfId="2535"/>
    <cellStyle name="_10_Market_VH_YT_GD_NGTT_2011_10 Van tai va BCVT (da sua ok)_Phan II (In)" xfId="2536"/>
    <cellStyle name="_10_Market_VH_YT_GD_NGTT_2011_11 (3)" xfId="2537"/>
    <cellStyle name="_10_Market_VH_YT_GD_NGTT_2011_11 (3)_04 Doanh nghiep va CSKDCT 2012" xfId="2538"/>
    <cellStyle name="_10_Market_VH_YT_GD_NGTT_2011_11 (3)_Mau" xfId="2539"/>
    <cellStyle name="_10_Market_VH_YT_GD_NGTT_2011_11 (3)_nien giam tom tat nong nghiep 2013" xfId="2540"/>
    <cellStyle name="1_10 Market VH, YT, GD, NGTT 2011 _Nien giam TT Vu Nong nghiep 2012(solieu)-gui Vu TH 29-3-2013" xfId="2541"/>
    <cellStyle name="_10_Market_VH_YT_GD_NGTT_2011_11 (3)_Xl0000167" xfId="2542"/>
    <cellStyle name="_10_Market_VH_YT_GD_NGTT_2011_12 (2)" xfId="2543"/>
    <cellStyle name="_10_Market_VH_YT_GD_NGTT_2011_12 (2)_04 Doanh nghiep va CSKDCT 2012" xfId="2544"/>
    <cellStyle name="_So lieu quoc te TH_Xl0000167" xfId="2545"/>
    <cellStyle name="뷭?_BOOKSHIP" xfId="2546"/>
    <cellStyle name="_10_Market_VH_YT_GD_NGTT_2011_12 (2)_Mau" xfId="2547"/>
    <cellStyle name="_10_Market_VH_YT_GD_NGTT_2011_12 Giao duc, Y Te va Muc songnam2011" xfId="2548"/>
    <cellStyle name="_10_Market_VH_YT_GD_NGTT_2011_12 Giao duc, Y Te va Muc songnam2011_Phan II (In)" xfId="2549"/>
    <cellStyle name="_10_Market_VH_YT_GD_NGTT_2011_13 Van tai 2012" xfId="2550"/>
    <cellStyle name="1_Lam nghiep, thuy san 2010_11 (3)_nien giam tom tat nong nghiep 2013" xfId="2551"/>
    <cellStyle name="_10_Market_VH_YT_GD_NGTT_2011_Maket NGTT2012 LN,TS (7-1-2013)" xfId="2552"/>
    <cellStyle name="_10_Market_VH_YT_GD_NGTT_2011_Maket NGTT2012 LN,TS (7-1-2013)_Nongnghiep" xfId="2553"/>
    <cellStyle name="_10_Market_VH_YT_GD_NGTT_2011_Ngiam_lamnghiep_2011_v2(1)(1)" xfId="2554"/>
    <cellStyle name="_10_Market_VH_YT_GD_NGTT_2011_Ngiam_lamnghiep_2011_v2(1)(1)_Nongnghiep" xfId="2555"/>
    <cellStyle name="_10_Market_VH_YT_GD_NGTT_2011_NGTT LN,TS 2012 (Chuan)" xfId="2556"/>
    <cellStyle name="1_Nongnghiep_Mau" xfId="2557"/>
    <cellStyle name="_10_Market_VH_YT_GD_NGTT_2011_Nien giam TT Vu Nong nghiep 2012(solieu)-gui Vu TH 29-3-2013" xfId="2558"/>
    <cellStyle name="_10_Market_VH_YT_GD_NGTT_2011_Nongnghiep" xfId="2559"/>
    <cellStyle name="_10_Market_VH_YT_GD_NGTT_2011_Nongnghiep NGDD 2012_cap nhat den 24-5-2013(1)" xfId="2560"/>
    <cellStyle name="1_10 Market VH, YT, GD, NGTT 2011 _11 (3)" xfId="2561"/>
    <cellStyle name="_10_Market_VH_YT_GD_NGTT_2011_Nongnghiep_Nongnghiep NGDD 2012_cap nhat den 24-5-2013(1)" xfId="2562"/>
    <cellStyle name="_KT (2)" xfId="2563"/>
    <cellStyle name="1_10 Market VH, YT, GD, NGTT 2011 _10 Van tai va BCVT (da sua ok)_nien giam tom tat nong nghiep 2013" xfId="2564"/>
    <cellStyle name="_10_Market_VH_YT_GD_NGTT_2011_TKQG" xfId="2565"/>
    <cellStyle name="_10_Market_VH_YT_GD_NGTT_2011_Xl0000167" xfId="2566"/>
    <cellStyle name="_10_Market_VH_YT_GD_NGTT_2011_XNK" xfId="2567"/>
    <cellStyle name="_10_Market_VH_YT_GD_NGTT_2011_XNK_nien giam tom tat nong nghiep 2013" xfId="2568"/>
    <cellStyle name="1_10 Market VH, YT, GD, NGTT 2011 _Nongnghiep NGDD 2012_cap nhat den 24-5-2013(1)" xfId="2569"/>
    <cellStyle name="_10_Market_VH_YT_GD_NGTT_2011_XNK_Phan II (In)" xfId="2570"/>
    <cellStyle name="_Du lich_11 (3)_04 Doanh nghiep va CSKDCT 2012" xfId="2571"/>
    <cellStyle name="_NGTT 2011 - XNK - Market dasua_Giaoduc2013(ok)" xfId="2572"/>
    <cellStyle name="_12 So lieu quoc te (Ok)_nien giam tom tat nong nghiep 2013" xfId="2573"/>
    <cellStyle name="_2.OK" xfId="2574"/>
    <cellStyle name="_4OK" xfId="2575"/>
    <cellStyle name="_Book2_11 (3)" xfId="2576"/>
    <cellStyle name="_8OK" xfId="2577"/>
    <cellStyle name="_Book2 13" xfId="2578"/>
    <cellStyle name="_Book2 14" xfId="2579"/>
    <cellStyle name="_Book2 15" xfId="2580"/>
    <cellStyle name="_Book2 16" xfId="2581"/>
    <cellStyle name="_Book2 17" xfId="2582"/>
    <cellStyle name="_Book2 19" xfId="2583"/>
    <cellStyle name="1_09 Du lich" xfId="2584"/>
    <cellStyle name="thvt" xfId="2585"/>
    <cellStyle name="_Book2 3" xfId="2586"/>
    <cellStyle name="_Book2 5" xfId="2587"/>
    <cellStyle name="_Book2 6" xfId="2588"/>
    <cellStyle name="_Book2 7" xfId="2589"/>
    <cellStyle name="_Book2 8" xfId="2590"/>
    <cellStyle name="Note 2" xfId="2591"/>
    <cellStyle name="_Book2 9" xfId="2592"/>
    <cellStyle name="_Book2_01 Don vi HC" xfId="2593"/>
    <cellStyle name="_Book2_01 DVHC-DSLD 2010" xfId="2594"/>
    <cellStyle name="1_Maket NGTT Doanh Nghiep 2011_XNK" xfId="2595"/>
    <cellStyle name="_Book2_02  Dan so lao dong(OK)" xfId="2596"/>
    <cellStyle name="_Book2_02 Dan so 2010 (ok)" xfId="2597"/>
    <cellStyle name="_Book2_02 DSLD_2011(ok).xls" xfId="2598"/>
    <cellStyle name="_Book2_03 TKQG va Thu chi NSNN 2012" xfId="2599"/>
    <cellStyle name="_Book2_04 Doanh nghiep va CSKDCT 2012" xfId="2600"/>
    <cellStyle name="_Book2_05 Doanh nghiep va Ca the (25)" xfId="2601"/>
    <cellStyle name="_Book2_05 Doanh nghiep va Ca the_2011 (Ok)" xfId="2602"/>
    <cellStyle name="1_Book3_08 Thuong mai va Du lich (Ok)_nien giam tom tat nong nghiep 2013" xfId="2603"/>
    <cellStyle name="no dec 2" xfId="2604"/>
    <cellStyle name="Style2" xfId="2605"/>
    <cellStyle name="_Book2_05 NGTT DN 2010 (OK)" xfId="2606"/>
    <cellStyle name="_Book2_05 NGTT DN 2010 (OK)_Bo sung 04 bieu Cong nghiep" xfId="2607"/>
    <cellStyle name="_Book2_06 Nong, lam nghiep 2010  (ok)" xfId="2608"/>
    <cellStyle name="_NGTT 2011 - XNK - Market dasua_09 Du lich_Phan II (In)" xfId="2609"/>
    <cellStyle name="1_10 Market VH, YT, GD, NGTT 2011 _12 (2)_Xl0000167" xfId="2610"/>
    <cellStyle name="_Book2_07 NGTT CN 2012" xfId="2611"/>
    <cellStyle name="_Book2_08 Thuong mai Tong muc - Diep" xfId="2612"/>
    <cellStyle name="1_dan so phan tich 10 nam(moi)_Phan II (In)" xfId="2613"/>
    <cellStyle name="_Book2_08 Thuong mai va Du lich (Ok)_nien giam tom tat nong nghiep 2013" xfId="2614"/>
    <cellStyle name="_Book2_09 Chi so gia 2011- VuTKG-1 (Ok)" xfId="2615"/>
    <cellStyle name="_Book2_09 Chi so gia 2011- VuTKG-1 (Ok)_nien giam tom tat nong nghiep 2013" xfId="2616"/>
    <cellStyle name="_Du lich_Nien giam TT Vu Nong nghiep 2012(solieu)-gui Vu TH 29-3-2013" xfId="2617"/>
    <cellStyle name="_Book2_09 Du lich_nien giam tom tat nong nghiep 2013" xfId="2618"/>
    <cellStyle name="_Book2_10 Market VH, YT, GD, NGTT 2011 _02  Dan so lao dong(OK)" xfId="2619"/>
    <cellStyle name="_Book2_10 Market VH, YT, GD, NGTT 2011 _03 TKQG va Thu chi NSNN 2012" xfId="2620"/>
    <cellStyle name="1_Lam nghiep, thuy san 2010 19" xfId="2621"/>
    <cellStyle name="_Book2_10 Market VH, YT, GD, NGTT 2011 _06 NGTT LN,TS 2013 co so" xfId="2622"/>
    <cellStyle name="Normal 12" xfId="2623"/>
    <cellStyle name="_Book2_10 Market VH, YT, GD, NGTT 2011 _07 NGTT CN 2012" xfId="2624"/>
    <cellStyle name="_Book2_10 Market VH, YT, GD, NGTT 2011 _08 Thuong mai Tong muc - Diep" xfId="2625"/>
    <cellStyle name="_NGTT 2011 - XNK - Market dasua_Xl0000167" xfId="2626"/>
    <cellStyle name="_Book2_10 Market VH, YT, GD, NGTT 2011 _09 Chi so gia 2011- VuTKG-1 (Ok)_Phan II (In)" xfId="2627"/>
    <cellStyle name="20% - Accent5 2" xfId="2628"/>
    <cellStyle name="_Book2_10 Market VH, YT, GD, NGTT 2011 _09 Du lich" xfId="2629"/>
    <cellStyle name="_Book2_10 Market VH, YT, GD, NGTT 2011 _09 Du lich_nien giam tom tat nong nghiep 2013" xfId="2630"/>
    <cellStyle name="_Book2_10 Market VH, YT, GD, NGTT 2011 _09 Du lich_Phan II (In)" xfId="2631"/>
    <cellStyle name="_Book2_10 Market VH, YT, GD, NGTT 2011 _10 Van tai va BCVT (da sua ok)" xfId="2632"/>
    <cellStyle name="_Book2_10 Market VH, YT, GD, NGTT 2011 _10 Van tai va BCVT (da sua ok)_nien giam tom tat nong nghiep 2013" xfId="2633"/>
    <cellStyle name="1_Book3_08 Thuong mai va Du lich (Ok)" xfId="2634"/>
    <cellStyle name="_Book2_10 Market VH, YT, GD, NGTT 2011 _10 Van tai va BCVT (da sua ok)_Phan II (In)" xfId="2635"/>
    <cellStyle name="1_Lam nghiep, thuy san 2010_11 (3)" xfId="2636"/>
    <cellStyle name="Style 8" xfId="2637"/>
    <cellStyle name="_Book2_10 Market VH, YT, GD, NGTT 2011 _11 (3)" xfId="2638"/>
    <cellStyle name="_Book2_10 Market VH, YT, GD, NGTT 2011 _11 (3)_Mau" xfId="2639"/>
    <cellStyle name="_Book2_10 Market VH, YT, GD, NGTT 2011 _11 (3)_nien giam tom tat nong nghiep 2013" xfId="2640"/>
    <cellStyle name="1_Book3_07 NGTT CN 2012" xfId="2641"/>
    <cellStyle name="_Book2_10 Market VH, YT, GD, NGTT 2011 _11 (3)_Phan II (In)" xfId="2642"/>
    <cellStyle name="_Book2_10 Market VH, YT, GD, NGTT 2011 _12 (2)_04 Doanh nghiep va CSKDCT 2012" xfId="2643"/>
    <cellStyle name="_Book2_10 Market VH, YT, GD, NGTT 2011 _12 (2)_Mau" xfId="2644"/>
    <cellStyle name="1_11 So lieu quoc te 2010-final" xfId="2645"/>
    <cellStyle name="_Book2_10 Market VH, YT, GD, NGTT 2011 _12 (2)_nien giam tom tat nong nghiep 2013" xfId="2646"/>
    <cellStyle name="_Book2_10 Market VH, YT, GD, NGTT 2011 _XNK" xfId="2647"/>
    <cellStyle name="_Book2_10 Market VH, YT, GD, NGTT 2011 _12 (2)_Phan II (In)" xfId="2648"/>
    <cellStyle name="_NGTK-tomtat-2010-DSLD-10-3-2011_final_4" xfId="2649"/>
    <cellStyle name="ÅëÈ­_      " xfId="2650"/>
    <cellStyle name="_Book2_10 Market VH, YT, GD, NGTT 2011 _12 Giao duc, Y Te va Muc songnam2011" xfId="2651"/>
    <cellStyle name="_Book2_10 Market VH, YT, GD, NGTT 2011 _12 Giao duc, Y Te va Muc songnam2011_nien giam tom tat nong nghiep 2013" xfId="2652"/>
    <cellStyle name="_Du lich_12 (2)_Phan II (In)" xfId="2653"/>
    <cellStyle name="_Book2_10 Market VH, YT, GD, NGTT 2011 _12 Giao duc, Y Te va Muc songnam2011_Phan II (In)" xfId="2654"/>
    <cellStyle name="_Book2_10 Market VH, YT, GD, NGTT 2011 _13 Van tai 2012" xfId="2655"/>
    <cellStyle name="1_08 Thuong mai va Du lich (Ok)_nien giam tom tat nong nghiep 2013" xfId="2656"/>
    <cellStyle name="1_11.Bieuthegioi-hien_NGTT2009_Bo sung 04 bieu Cong nghiep" xfId="2657"/>
    <cellStyle name="_Book2_10 Market VH, YT, GD, NGTT 2011 _Maket NGTT2012 LN,TS (7-1-2013)" xfId="2658"/>
    <cellStyle name="_Book2_10 Market VH, YT, GD, NGTT 2011 _Maket NGTT2012 LN,TS (7-1-2013)_Nongnghiep" xfId="2659"/>
    <cellStyle name="1 16" xfId="2660"/>
    <cellStyle name="_Book2_10 Market VH, YT, GD, NGTT 2011 _Ngiam_lamnghiep_2011_v2(1)(1)_Nongnghiep" xfId="2661"/>
    <cellStyle name="_Book2_So lieu quoc te(GDP)_Xl0000147" xfId="2662"/>
    <cellStyle name="_Book2_10 Market VH, YT, GD, NGTT 2011 _NGTT LN,TS 2012 (Chuan)" xfId="2663"/>
    <cellStyle name="1_Book3_13 Van tai 2012" xfId="2664"/>
    <cellStyle name="_Book2_10 Market VH, YT, GD, NGTT 2011 _Nien giam TT Vu Nong nghiep 2012(solieu)-gui Vu TH 29-3-2013" xfId="2665"/>
    <cellStyle name="1_08 Van tai_Ca the_ca the NGDD 2011" xfId="2666"/>
    <cellStyle name="_Book2_10 Market VH, YT, GD, NGTT 2011 _Nongnghiep" xfId="2667"/>
    <cellStyle name="_Book2_10 Market VH, YT, GD, NGTT 2011 _Nongnghiep NGDD 2012_cap nhat den 24-5-2013(1)" xfId="2668"/>
    <cellStyle name="1_11.Bieuthegioi-hien_NGTT2009_12 (2)" xfId="2669"/>
    <cellStyle name="_Book2_10 Market VH, YT, GD, NGTT 2011 _So lieu quoc te TH" xfId="2670"/>
    <cellStyle name="_Book2_10 Market VH, YT, GD, NGTT 2011 _So lieu quoc te TH_Phan II (In)" xfId="2671"/>
    <cellStyle name="_Book2_10 Market VH, YT, GD, NGTT 2011 _TKQG" xfId="2672"/>
    <cellStyle name="1_NGTT Ca the 2011 Diep_09 Du lich" xfId="2673"/>
    <cellStyle name="_Book2_10 Market VH, YT, GD, NGTT 2011 _Xl0000167" xfId="2674"/>
    <cellStyle name="_Book2_10 Market VH, YT, GD, NGTT 2011 _XNK_Phan II (In)" xfId="2675"/>
    <cellStyle name="_Book2_10 Van tai va BCVT (da sua ok)_Phan II (In)" xfId="2676"/>
    <cellStyle name="_Book2_10 VH, YT, GD, NGTT 2010 - (OK)_Bo sung 04 bieu Cong nghiep" xfId="2677"/>
    <cellStyle name="1_11.Bieuthegioi-hien_NGTT2009_12 (2)_nien giam tom tat nong nghiep 2013" xfId="2678"/>
    <cellStyle name="_Book2_11 (3)_Mau" xfId="2679"/>
    <cellStyle name="_Book2_11 (3)_Phan II (In)" xfId="2680"/>
    <cellStyle name="_Book2_12 (2)" xfId="2681"/>
    <cellStyle name="_Book2_12 (2)_04 Doanh nghiep va CSKDCT 2012" xfId="2682"/>
    <cellStyle name="1 17" xfId="2683"/>
    <cellStyle name="_Book2_12 (2)_Mau" xfId="2684"/>
    <cellStyle name="_Nonglamthuysan_11 (3)_nien giam tom tat nong nghiep 2013" xfId="2685"/>
    <cellStyle name="_Book2_12 (2)_nien giam tom tat nong nghiep 2013" xfId="2686"/>
    <cellStyle name="_Book2_12 (2)_Phan II (In)" xfId="2687"/>
    <cellStyle name="1_dan so phan tich 10 nam(moi)_Nien giam KT_TV 2010" xfId="2688"/>
    <cellStyle name="_Book2_12 Chi so gia 2012(chuan) co so" xfId="2689"/>
    <cellStyle name="_Book2_12 Giao duc, Y Te va Muc songnam2011_nien giam tom tat nong nghiep 2013" xfId="2690"/>
    <cellStyle name="1_10 Van tai va BCVT (da sua ok)_nien giam tom tat nong nghiep 2013" xfId="2691"/>
    <cellStyle name="_Book2_12 Giao duc, Y Te va Muc songnam2011_Phan II (In)" xfId="2692"/>
    <cellStyle name="1_10 Van tai va BCVT (da sua ok)_Phan II (In)" xfId="2693"/>
    <cellStyle name="_Book2_13 Van tai 2012" xfId="2694"/>
    <cellStyle name="_Book2_Book1" xfId="2695"/>
    <cellStyle name="_Du lich_12 Giao duc, Y Te va Muc songnam2011_Phan II (In)" xfId="2696"/>
    <cellStyle name="1_11.Bieuthegioi-hien_NGTT2009_12 (2)_04 Doanh nghiep va CSKDCT 2012" xfId="2697"/>
    <cellStyle name="Header2" xfId="2698"/>
    <cellStyle name="_Book2_CucThongke-phucdap-Tuan-Anh" xfId="2699"/>
    <cellStyle name="Normal 97" xfId="2700"/>
    <cellStyle name="_Book2_Giaoduc2013(ok)" xfId="2701"/>
    <cellStyle name="_da sua bo nam 2000 VT- 2011 - NGTT diep_11 (3)_04 Doanh nghiep va CSKDCT 2012" xfId="2702"/>
    <cellStyle name="_KT (2)_4" xfId="2703"/>
    <cellStyle name="_Book2_GTSXNN" xfId="2704"/>
    <cellStyle name="1_04 Doanh nghiep va CSKDCT 2012" xfId="2705"/>
    <cellStyle name="_Book2_Maket NGTT2012 LN,TS (7-1-2013)" xfId="2706"/>
    <cellStyle name="_Book2_Maket NGTT2012 LN,TS (7-1-2013)_Nongnghiep" xfId="2707"/>
    <cellStyle name="_Book2_Mau" xfId="2708"/>
    <cellStyle name="_Book2_Ngiam_lamnghiep_2011_v2(1)(1)" xfId="2709"/>
    <cellStyle name="_Book2_Ngiam_lamnghiep_2011_v2(1)(1)_Nongnghiep" xfId="2710"/>
    <cellStyle name="_Book2_NGTT LN,TS 2012 (Chuan)" xfId="2711"/>
    <cellStyle name="_Book2_Nien giam day du  Nong nghiep 2010" xfId="2712"/>
    <cellStyle name="_Book2_Nongnghiep_Mau" xfId="2713"/>
    <cellStyle name="_Book2_Nongnghiep_Nongnghiep NGDD 2012_cap nhat den 24-5-2013(1)" xfId="2714"/>
    <cellStyle name="_Book2_Nongnghiep_TKQG" xfId="2715"/>
    <cellStyle name="_Book2_Phan II (094-211)" xfId="2716"/>
    <cellStyle name="_Book2_So lieu quoc te TH" xfId="2717"/>
    <cellStyle name="_Book2_So lieu quoc te(GDP)_Giaoduc2013(ok)" xfId="2718"/>
    <cellStyle name="_Book2_So lieu quoc te TH_08 Cong nghiep 2010" xfId="2719"/>
    <cellStyle name="_Book2_So lieu quoc te TH_09 Chi so gia 2011- VuTKG-1 (Ok)" xfId="2720"/>
    <cellStyle name="1_Book3_So lieu quoc te(GDP)" xfId="2721"/>
    <cellStyle name="_Book2_So lieu quoc te TH_09 Du lich" xfId="2722"/>
    <cellStyle name="_Book2_So lieu quoc te TH_10 Van tai va BCVT (da sua ok)" xfId="2723"/>
    <cellStyle name="_Book2_So lieu quoc te TH_nien giam tom tat du lich va XNK" xfId="2724"/>
    <cellStyle name="_Book2_So lieu quoc te TH_XNK" xfId="2725"/>
    <cellStyle name="_Book2_So lieu quoc te(GDP)" xfId="2726"/>
    <cellStyle name="_Book2_So lieu quoc te(GDP)_02  Dan so lao dong(OK)" xfId="2727"/>
    <cellStyle name="1_01 DVHC-DSLD 2010_Ca the_ca the NGDD 2011" xfId="2728"/>
    <cellStyle name="_Book2_So lieu quoc te(GDP)_03 TKQG va Thu chi NSNN 2012" xfId="2729"/>
    <cellStyle name="_Book2_So lieu quoc te(GDP)_04 Doanh nghiep va CSKDCT 2012" xfId="2730"/>
    <cellStyle name="_Book2_So lieu quoc te(GDP)_05 Doanh nghiep va Ca the_2011 (Ok)" xfId="2731"/>
    <cellStyle name="_Book2_So lieu quoc te(GDP)_07 NGTT CN 2012" xfId="2732"/>
    <cellStyle name="_Book2_So lieu quoc te(GDP)_08 Thuong mai va Du lich (Ok)_nien giam tom tat nong nghiep 2013" xfId="2733"/>
    <cellStyle name="1_So lieu quoc te TH" xfId="2734"/>
    <cellStyle name="_Book2_So lieu quoc te(GDP)_09 Chi so gia 2011- VuTKG-1 (Ok)" xfId="2735"/>
    <cellStyle name="_Book2_So lieu quoc te(GDP)_09 Chi so gia 2011- VuTKG-1 (Ok)_nien giam tom tat nong nghiep 2013" xfId="2736"/>
    <cellStyle name="_Book2_So lieu quoc te(GDP)_09 Du lich_Phan II (In)" xfId="2737"/>
    <cellStyle name="1_08 Yte-van hoa_Nien giam KT_TV 2010" xfId="2738"/>
    <cellStyle name="_Book2_So lieu quoc te(GDP)_10 Van tai va BCVT (da sua ok)" xfId="2739"/>
    <cellStyle name="_Book2_So lieu quoc te(GDP)_10 Van tai va BCVT (da sua ok)_nien giam tom tat nong nghiep 2013" xfId="2740"/>
    <cellStyle name="_Book2_So lieu quoc te(GDP)_10 Van tai va BCVT (da sua ok)_Phan II (In)" xfId="2741"/>
    <cellStyle name="_Book2_So lieu quoc te(GDP)_11 (3)_04 Doanh nghiep va CSKDCT 2012" xfId="2742"/>
    <cellStyle name="_Book2_So lieu quoc te(GDP)_11 (3)_nien giam tom tat nong nghiep 2013" xfId="2743"/>
    <cellStyle name="_Book2_So lieu quoc te(GDP)_11 (3)_Xl0000167" xfId="2744"/>
    <cellStyle name="1_Book3_05 Doanh nghiep va Ca the (25)" xfId="2745"/>
    <cellStyle name="_Book2_So lieu quoc te(GDP)_12 (2)_nien giam tom tat nong nghiep 2013" xfId="2746"/>
    <cellStyle name="Normal 66" xfId="2747"/>
    <cellStyle name="Normal 71" xfId="2748"/>
    <cellStyle name="_Book2_So lieu quoc te(GDP)_12 (2)_Phan II (In)" xfId="2749"/>
    <cellStyle name="_Book2_So lieu quoc te(GDP)_12 (2)_Xl0000167" xfId="2750"/>
    <cellStyle name="1_So lieu quoc te(GDP)_12 (2)_Phan II (In)" xfId="2751"/>
    <cellStyle name="_Book2_So lieu quoc te(GDP)_12 Giao duc, Y Te va Muc songnam2011_Phan II (In)" xfId="2752"/>
    <cellStyle name="_Book2_So lieu quoc te(GDP)_12 So lieu quoc te (Ok)_nien giam tom tat nong nghiep 2013" xfId="2753"/>
    <cellStyle name="_Book2_So lieu quoc te(GDP)_13 Van tai 2012" xfId="2754"/>
    <cellStyle name="_Book2_So lieu quoc te(GDP)_Maket NGTT2012 LN,TS (7-1-2013)" xfId="2755"/>
    <cellStyle name="1_Maket NGTT2012 LN,TS (7-1-2013)_Nongnghiep" xfId="2756"/>
    <cellStyle name="_Book2_So lieu quoc te(GDP)_Ngiam_lamnghiep_2011_v2(1)(1)_Nongnghiep" xfId="2757"/>
    <cellStyle name="1_Book3_09 Du lich_nien giam tom tat nong nghiep 2013" xfId="2758"/>
    <cellStyle name="_Book2_So lieu quoc te(GDP)_NGTT LN,TS 2012 (Chuan)" xfId="2759"/>
    <cellStyle name="_Book2_So lieu quoc te(GDP)_Nongnghiep" xfId="2760"/>
    <cellStyle name="_Book2_So lieu quoc te(GDP)_Nongnghiep NGDD 2012_cap nhat den 24-5-2013(1)" xfId="2761"/>
    <cellStyle name="_So lieu quoc te TH_Nongnghiep" xfId="2762"/>
    <cellStyle name="_Book2_So lieu quoc te(GDP)_Xl0000167" xfId="2763"/>
    <cellStyle name="_Buuchinh - Market_XNK" xfId="2764"/>
    <cellStyle name="_Book2_So lieu quoc te(GDP)_XNK_Phan II (In)" xfId="2765"/>
    <cellStyle name="_Tich luy" xfId="2766"/>
    <cellStyle name="1_10 Market VH, YT, GD, NGTT 2011 _09 Du lich_Phan II (In)" xfId="2767"/>
    <cellStyle name="_Book2_TKQG" xfId="2768"/>
    <cellStyle name="_Book2_Tong hop NGTT" xfId="2769"/>
    <cellStyle name="_Book2_Xl0000147" xfId="2770"/>
    <cellStyle name="1_Maket NGTT Cong nghiep 2011_10 Van tai va BCVT (da sua ok)" xfId="2771"/>
    <cellStyle name="_Book2_Xl0000167" xfId="2772"/>
    <cellStyle name="_Book2_XNK_08 Thuong mai Tong muc - Diep_nien giam tom tat nong nghiep 2013" xfId="2773"/>
    <cellStyle name="Normal 117" xfId="2774"/>
    <cellStyle name="Normal 122" xfId="2775"/>
    <cellStyle name="_Book2_XNK_08 Thuong mai Tong muc - Diep_Phan II (In)" xfId="2776"/>
    <cellStyle name="_Book2_XNK_Bo sung 04 bieu Cong nghiep" xfId="2777"/>
    <cellStyle name="_Book2_XNK-2012" xfId="2778"/>
    <cellStyle name="_Book2_XNK-2012_nien giam tom tat nong nghiep 2013" xfId="2779"/>
    <cellStyle name="_Book2_XNK-2012_Phan II (In)" xfId="2780"/>
    <cellStyle name="Normal 27" xfId="2781"/>
    <cellStyle name="Normal 32" xfId="2782"/>
    <cellStyle name="_Book2_XNK-Market" xfId="2783"/>
    <cellStyle name="1_Book3_So lieu quoc te(GDP)_08 Thuong mai va Du lich (Ok)_Phan II (In)" xfId="2784"/>
    <cellStyle name="_Buuchinh - Market_03 TKQG va Thu chi NSNN 2012" xfId="2785"/>
    <cellStyle name="_NGTT 2011 - XNK - Market dasua_Nongnghiep_Nongnghiep NGDD 2012_cap nhat den 24-5-2013(1)" xfId="2786"/>
    <cellStyle name="_Buuchinh - Market_06 NGTT LN,TS 2013 co so" xfId="2787"/>
    <cellStyle name="1_Lam nghiep, thuy san 2010 (ok)_XNK" xfId="2788"/>
    <cellStyle name="_Buuchinh - Market_07 NGTT CN 2012" xfId="2789"/>
    <cellStyle name="_Buuchinh - Market_08 Thuong mai Tong muc - Diep" xfId="2790"/>
    <cellStyle name="_Buuchinh - Market_12 Giao duc, Y Te va Muc songnam2011_Phan II (In)" xfId="2791"/>
    <cellStyle name="_Buuchinh - Market_08 Thuong mai va Du lich (Ok)" xfId="2792"/>
    <cellStyle name="_TangGDP" xfId="2793"/>
    <cellStyle name="_Buuchinh - Market_08 Thuong mai va Du lich (Ok)_nien giam tom tat nong nghiep 2013" xfId="2794"/>
    <cellStyle name="_Buuchinh - Market_09 Du lich_nien giam tom tat nong nghiep 2013" xfId="2795"/>
    <cellStyle name="1_Book3_So lieu quoc te(GDP)_11 (3)_Mau" xfId="2796"/>
    <cellStyle name="_Buuchinh - Market_09 Du lich_Phan II (In)" xfId="2797"/>
    <cellStyle name="_Buuchinh - Market_10 Van tai va BCVT (da sua ok)_nien giam tom tat nong nghiep 2013" xfId="2798"/>
    <cellStyle name="_Buuchinh - Market_11 (3)" xfId="2799"/>
    <cellStyle name="_Buuchinh - Market_11 (3)_Mau" xfId="2800"/>
    <cellStyle name="_Buuchinh - Market_11 (3)_nien giam tom tat nong nghiep 2013" xfId="2801"/>
    <cellStyle name="_So lieu quoc te TH_Ngiam_lamnghiep_2011_v2(1)(1)_Nongnghiep" xfId="2802"/>
    <cellStyle name="1_Lam nghiep, thuy san 2010_08 Thuong mai va Du lich (Ok)_Phan II (In)" xfId="2803"/>
    <cellStyle name="_Buuchinh - Market_11 (3)_Phan II (In)" xfId="2804"/>
    <cellStyle name="_Buuchinh - Market_12 (2)" xfId="2805"/>
    <cellStyle name="_Buuchinh - Market_12 (2)_Mau" xfId="2806"/>
    <cellStyle name="_Buuchinh - Market_12 (2)_Phan II (In)" xfId="2807"/>
    <cellStyle name="_Buuchinh - Market_12 Giao duc, Y Te va Muc songnam2011" xfId="2808"/>
    <cellStyle name="_Buuchinh - Market_12 Giao duc, Y Te va Muc songnam2011_nien giam tom tat nong nghiep 2013" xfId="2809"/>
    <cellStyle name="_Buuchinh - Market_Maket NGTT2012 LN,TS (7-1-2013)" xfId="2810"/>
    <cellStyle name="_Buuchinh - Market_Ngiam_lamnghiep_2011_v2(1)(1)" xfId="2811"/>
    <cellStyle name="_Buuchinh - Market_Ngiam_lamnghiep_2011_v2(1)(1)_Nongnghiep" xfId="2812"/>
    <cellStyle name="_Buuchinh - Market_NGTT LN,TS 2012 (Chuan)" xfId="2813"/>
    <cellStyle name="_Buuchinh - Market_Nien giam TT Vu Nong nghiep 2012(solieu)-gui Vu TH 29-3-2013" xfId="2814"/>
    <cellStyle name="_So lieu quoc te TH_09 Chi so gia 2011- VuTKG-1 (Ok)_Phan II (In)" xfId="2815"/>
    <cellStyle name="1_11.Bieuthegioi-hien_NGTT2009_02  Dan so lao dong(OK)" xfId="2816"/>
    <cellStyle name="_Buuchinh - Market_Nongnghiep" xfId="2817"/>
    <cellStyle name="_Buuchinh - Market_Nongnghiep NGDD 2012_cap nhat den 24-5-2013(1)" xfId="2818"/>
    <cellStyle name="_Buuchinh - Market_Xl0000147" xfId="2819"/>
    <cellStyle name="_Buuchinh - Market_XNK_nien giam tom tat nong nghiep 2013" xfId="2820"/>
    <cellStyle name="_Buuchinh - Market_XNK_Phan II (In)" xfId="2821"/>
    <cellStyle name="_csGDPngVN" xfId="2822"/>
    <cellStyle name="_CSKDCT 2010" xfId="2823"/>
    <cellStyle name="_CSKDCT 2010_Bo sung 04 bieu Cong nghiep" xfId="2824"/>
    <cellStyle name="_da sua bo nam 2000 VT- 2011 - NGTT diep" xfId="2825"/>
    <cellStyle name="_da sua bo nam 2000 VT- 2011 - NGTT diep_06 NGTT LN,TS 2013 co so" xfId="2826"/>
    <cellStyle name="1_Book3_10 Market VH, YT, GD, NGTT 2011 _12 (2)_Mau" xfId="2827"/>
    <cellStyle name="_da sua bo nam 2000 VT- 2011 - NGTT diep_07 NGTT CN 2012" xfId="2828"/>
    <cellStyle name="_da sua bo nam 2000 VT- 2011 - NGTT diep_Ngiam_lamnghiep_2011_v2(1)(1)" xfId="2829"/>
    <cellStyle name="_NGTK-tomtat-2010-DSLD-10-3-2011_final_4_Ca the" xfId="2830"/>
    <cellStyle name="_da sua bo nam 2000 VT- 2011 - NGTT diep_08 Thuong mai Tong muc - Diep" xfId="2831"/>
    <cellStyle name="_So lieu quoc te TH_12 (2)" xfId="2832"/>
    <cellStyle name="_da sua bo nam 2000 VT- 2011 - NGTT diep_08 Thuong mai va Du lich (Ok)" xfId="2833"/>
    <cellStyle name="_da sua bo nam 2000 VT- 2011 - NGTT diep_09 Chi so gia 2011- VuTKG-1 (Ok)" xfId="2834"/>
    <cellStyle name="_da sua bo nam 2000 VT- 2011 - NGTT diep_09 Chi so gia 2011- VuTKG-1 (Ok)_nien giam tom tat nong nghiep 2013" xfId="2835"/>
    <cellStyle name="_da sua bo nam 2000 VT- 2011 - NGTT diep_09 Chi so gia 2011- VuTKG-1 (Ok)_Phan II (In)" xfId="2836"/>
    <cellStyle name="_da sua bo nam 2000 VT- 2011 - NGTT diep_09 Du lich" xfId="2837"/>
    <cellStyle name="1_Book3_So lieu quoc te(GDP)_Nien giam TT Vu Nong nghiep 2012(solieu)-gui Vu TH 29-3-2013" xfId="2838"/>
    <cellStyle name="_da sua bo nam 2000 VT- 2011 - NGTT diep_09 Du lich_Phan II (In)" xfId="2839"/>
    <cellStyle name="1_Book3_11 (3)_Xl0000167" xfId="2840"/>
    <cellStyle name="_da sua bo nam 2000 VT- 2011 - NGTT diep_10 Van tai va BCVT (da sua ok)_nien giam tom tat nong nghiep 2013" xfId="2841"/>
    <cellStyle name="_da sua bo nam 2000 VT- 2011 - NGTT diep_11 (3)" xfId="2842"/>
    <cellStyle name="_da sua bo nam 2000 VT- 2011 - NGTT diep_11 (3)_Mau" xfId="2843"/>
    <cellStyle name="_da sua bo nam 2000 VT- 2011 - NGTT diep_11 (3)_Phan II (In)" xfId="2844"/>
    <cellStyle name="_da sua bo nam 2000 VT- 2011 - NGTT diep_11 (3)_Xl0000167" xfId="2845"/>
    <cellStyle name="_da sua bo nam 2000 VT- 2011 - NGTT diep_12 (2)" xfId="2846"/>
    <cellStyle name="_da sua bo nam 2000 VT- 2011 - NGTT diep_12 (2)_04 Doanh nghiep va CSKDCT 2012" xfId="2847"/>
    <cellStyle name="_da sua bo nam 2000 VT- 2011 - NGTT diep_12 (2)_nien giam tom tat nong nghiep 2013" xfId="2848"/>
    <cellStyle name="_da sua bo nam 2000 VT- 2011 - NGTT diep_12 (2)_Phan II (In)" xfId="2849"/>
    <cellStyle name="_da sua bo nam 2000 VT- 2011 - NGTT diep_Giaoduc2013(ok)" xfId="2850"/>
    <cellStyle name="_Nonglamthuysan_XNK_Phan II (In)" xfId="2851"/>
    <cellStyle name="_da sua bo nam 2000 VT- 2011 - NGTT diep_Maket NGTT2012 LN,TS (7-1-2013)" xfId="2852"/>
    <cellStyle name="_da sua bo nam 2000 VT- 2011 - NGTT diep_Maket NGTT2012 LN,TS (7-1-2013)_Nongnghiep" xfId="2853"/>
    <cellStyle name="1_Book3_So lieu quoc te(GDP)_12 (2)" xfId="2854"/>
    <cellStyle name="_da sua bo nam 2000 VT- 2011 - NGTT diep_Mau" xfId="2855"/>
    <cellStyle name="_da sua bo nam 2000 VT- 2011 - NGTT diep_Ngiam_lamnghiep_2011_v2(1)(1)_Nongnghiep" xfId="2856"/>
    <cellStyle name="Style 3" xfId="2857"/>
    <cellStyle name="_da sua bo nam 2000 VT- 2011 - NGTT diep_Nongnghiep" xfId="2858"/>
    <cellStyle name="_da sua bo nam 2000 VT- 2011 - NGTT diep_Nongnghiep NGDD 2012_cap nhat den 24-5-2013(1)" xfId="2859"/>
    <cellStyle name="_da sua bo nam 2000 VT- 2011 - NGTT diep_Nongnghiep_Nongnghiep NGDD 2012_cap nhat den 24-5-2013(1)" xfId="2860"/>
    <cellStyle name="_da sua bo nam 2000 VT- 2011 - NGTT diep_TKQG" xfId="2861"/>
    <cellStyle name="1_Maket NGTT Thu chi NS 2011" xfId="2862"/>
    <cellStyle name="_da sua bo nam 2000 VT- 2011 - NGTT diep_Xl0000147" xfId="2863"/>
    <cellStyle name="_da sua bo nam 2000 VT- 2011 - NGTT diep_XNK" xfId="2864"/>
    <cellStyle name="1_Book3_So lieu quoc te(GDP)_11 (3)_nien giam tom tat nong nghiep 2013" xfId="2865"/>
    <cellStyle name="_da sua bo nam 2000 VT- 2011 - NGTT diep_XNK_nien giam tom tat nong nghiep 2013" xfId="2866"/>
    <cellStyle name="1_XNK (10-6)" xfId="2867"/>
    <cellStyle name="_da sua bo nam 2000 VT- 2011 - NGTT diep_XNK_Phan II (In)" xfId="2868"/>
    <cellStyle name="1_Lam nghiep, thuy san 2010_12 (2)_Mau" xfId="2869"/>
    <cellStyle name="_Du lich_03 TKQG va Thu chi NSNN 2012" xfId="2870"/>
    <cellStyle name="1_03 Dautu 2010_TKQG" xfId="2871"/>
    <cellStyle name="_Du lich_05 Doanh nghiep va Ca the_2011 (Ok)" xfId="2872"/>
    <cellStyle name="_Du lich_06 NGTT LN,TS 2013 co so" xfId="2873"/>
    <cellStyle name="_Du lich_07 NGTT CN 2012" xfId="2874"/>
    <cellStyle name="_Du lich_08 Thuong mai Tong muc - Diep" xfId="2875"/>
    <cellStyle name="1_01 DVHC-DSLD 2010_nien giam tom tat 2010 (thuy)_09 Thuong mai va Du lich_Phan II (In)" xfId="2876"/>
    <cellStyle name="_Du lich_09 Du lich_nien giam tom tat nong nghiep 2013" xfId="2877"/>
    <cellStyle name="_Du lich_09 Du lich_Phan II (In)" xfId="2878"/>
    <cellStyle name="1_08 Yte-van hoa_Xl0000167" xfId="2879"/>
    <cellStyle name="1_Book3_02 DSLD_2011(ok).xls" xfId="2880"/>
    <cellStyle name="_Du lich_10 Van tai va BCVT (da sua ok)_nien giam tom tat nong nghiep 2013" xfId="2881"/>
    <cellStyle name="_Du lich_10 Van tai va BCVT (da sua ok)_Phan II (In)" xfId="2882"/>
    <cellStyle name="_Du lich_11 (3)" xfId="2883"/>
    <cellStyle name="_Du lich_11 (3)_Mau" xfId="2884"/>
    <cellStyle name="_Du lich_11 (3)_Xl0000167" xfId="2885"/>
    <cellStyle name="_Du lich_12 (2)" xfId="2886"/>
    <cellStyle name="_NGTT 2011 - XNK - Market dasua_XNK_Phan II (In)" xfId="2887"/>
    <cellStyle name="_Du lich_12 (2)_04 Doanh nghiep va CSKDCT 2012" xfId="2888"/>
    <cellStyle name="_Du lich_12 (2)_nien giam tom tat nong nghiep 2013" xfId="2889"/>
    <cellStyle name="_Du lich_12 (2)_Xl0000167" xfId="2890"/>
    <cellStyle name="1_Lam nghiep, thuy san 2010 11" xfId="2891"/>
    <cellStyle name="_Du lich_12 Giao duc, Y Te va Muc songnam2011_nien giam tom tat nong nghiep 2013" xfId="2892"/>
    <cellStyle name="_Du lich_Giaoduc2013(ok)" xfId="2893"/>
    <cellStyle name="_Du lich_Maket NGTT2012 LN,TS (7-1-2013)" xfId="2894"/>
    <cellStyle name="_Du lich_Mau" xfId="2895"/>
    <cellStyle name="1_Ngiam_lamnghiep_2011_v2(1)(1)" xfId="2896"/>
    <cellStyle name="_Du lich_Ngiam_lamnghiep_2011_v2(1)(1)" xfId="2897"/>
    <cellStyle name="_Du lich_Ngiam_lamnghiep_2011_v2(1)(1)_Nongnghiep" xfId="2898"/>
    <cellStyle name="_NGTT 2011 - XNK - Market dasua_04 Doanh nghiep va CSKDCT 2012" xfId="2899"/>
    <cellStyle name="_Du lich_NGTT LN,TS 2012 (Chuan)" xfId="2900"/>
    <cellStyle name="_Du lich_Nongnghiep_Nongnghiep NGDD 2012_cap nhat den 24-5-2013(1)" xfId="2901"/>
    <cellStyle name="1_So lieu quoc te(GDP)_TKQG" xfId="2902"/>
    <cellStyle name="_Du lich_TKQG" xfId="2903"/>
    <cellStyle name="_Du lich_Xl0000147" xfId="2904"/>
    <cellStyle name="1_12 Chi so gia 2012(chuan) co so" xfId="2905"/>
    <cellStyle name="_Du lich_Xl0000167" xfId="2906"/>
    <cellStyle name="1_Book3_10 Market VH, YT, GD, NGTT 2011 _So lieu quoc te TH_nien giam tom tat nong nghiep 2013" xfId="2907"/>
    <cellStyle name="_Du lich_XNK_nien giam tom tat nong nghiep 2013" xfId="2908"/>
    <cellStyle name="1_08 Van tai_04 Doanh nghiep va CSKDCT 2012" xfId="2909"/>
    <cellStyle name="_KT (2)_2" xfId="2910"/>
    <cellStyle name="1_11.Bieuthegioi-hien_NGTT2009_XNK" xfId="2911"/>
    <cellStyle name="_KT (2)_3_TG-TH" xfId="2912"/>
    <cellStyle name="_KT (2)_TG-TH" xfId="2913"/>
    <cellStyle name="_Nonglamthuysan_09 Du lich_Phan II (In)" xfId="2914"/>
    <cellStyle name="_KT_TG" xfId="2915"/>
    <cellStyle name="_KT_TG_1" xfId="2916"/>
    <cellStyle name="_NGTT 2011 - XNK - Market dasua_Xl0000147" xfId="2917"/>
    <cellStyle name="_KT_TG_2" xfId="2918"/>
    <cellStyle name="_KT_TG_3" xfId="2919"/>
    <cellStyle name="_NGTK-tomtat-2010-DSLD-10-3-2011_final_4_04 Doanh nghiep va CSKDCT 2012" xfId="2920"/>
    <cellStyle name="_NGTK-tomtat-2010-DSLD-10-3-2011_final_4_ca the NGDD 2011" xfId="2921"/>
    <cellStyle name="_NGTK-tomtat-2010-DSLD-10-3-2011_final_4_Mau_NGDD Ca The ok" xfId="2922"/>
    <cellStyle name="_NGTK-tomtat-2010-DSLD-10-3-2011_final_4_NGDD Ca The ok" xfId="2923"/>
    <cellStyle name="Good 2" xfId="2924"/>
    <cellStyle name="_NGTK-tomtat-2010-DSLD-10-3-2011_final_4_nien giam tom tat nong nghiep 2013" xfId="2925"/>
    <cellStyle name="1_So lieu quoc te(GDP)_Ngiam_lamnghiep_2011_v2(1)(1)" xfId="2926"/>
    <cellStyle name="_NGTT 2011 - XNK" xfId="2927"/>
    <cellStyle name="1_Lam nghiep, thuy san 2010 6" xfId="2928"/>
    <cellStyle name="_NGTT 2011 - XNK - Market dasua" xfId="2929"/>
    <cellStyle name="_NGTT 2011 - XNK - Market dasua_03 TKQG va Thu chi NSNN 2012" xfId="2930"/>
    <cellStyle name="1 7" xfId="2931"/>
    <cellStyle name="1_11.Bieuthegioi-hien_NGTT2009_02 Danso_Laodong 2012(chuan) CO SO" xfId="2932"/>
    <cellStyle name="_NGTT 2011 - XNK - Market dasua_05 Doanh nghiep va Ca the_2011 (Ok)" xfId="2933"/>
    <cellStyle name="_NGTT 2011 - XNK - Market dasua_06 NGTT LN,TS 2013 co so" xfId="2934"/>
    <cellStyle name="1_Book3_So lieu quoc te(GDP)_13 Van tai 2012" xfId="2935"/>
    <cellStyle name="_NGTT 2011 - XNK - Market dasua_08 Thuong mai va Du lich (Ok)" xfId="2936"/>
    <cellStyle name="1_07 Buu dien_Ca the1(OK)" xfId="2937"/>
    <cellStyle name="_NGTT 2011 - XNK - Market dasua_09 Chi so gia 2011- VuTKG-1 (Ok)" xfId="2938"/>
    <cellStyle name="_NGTT 2011 - XNK - Market dasua_09 Chi so gia 2011- VuTKG-1 (Ok)_Phan II (In)" xfId="2939"/>
    <cellStyle name="1_Book3_10 Market VH, YT, GD, NGTT 2011 _TKQG" xfId="2940"/>
    <cellStyle name="_NGTT 2011 - XNK - Market dasua_09 Du lich" xfId="2941"/>
    <cellStyle name="1_XNK-Market" xfId="2942"/>
    <cellStyle name="_NGTT 2011 - XNK - Market dasua_10 Van tai va BCVT (da sua ok)" xfId="2943"/>
    <cellStyle name="_NGTT 2011 - XNK - Market dasua_10 Van tai va BCVT (da sua ok)_nien giam tom tat nong nghiep 2013" xfId="2944"/>
    <cellStyle name="_NGTT 2011 - XNK - Market dasua_10 Van tai va BCVT (da sua ok)_Phan II (In)" xfId="2945"/>
    <cellStyle name="1_05 Thuong mai_02 Danso_Laodong 2012(chuan) CO SO" xfId="2946"/>
    <cellStyle name="_NGTT 2011 - XNK - Market dasua_11 (3)_04 Doanh nghiep va CSKDCT 2012" xfId="2947"/>
    <cellStyle name="_NGTT 2011 - XNK - Market dasua_12 (2)" xfId="2948"/>
    <cellStyle name="1_Book4_Book1" xfId="2949"/>
    <cellStyle name="Comma 2 3" xfId="2950"/>
    <cellStyle name="_NGTT 2011 - XNK - Market dasua_12 (2)_04 Doanh nghiep va CSKDCT 2012" xfId="2951"/>
    <cellStyle name="_NGTT 2011 - XNK - Market dasua_12 (2)_Mau" xfId="2952"/>
    <cellStyle name="_NGTT 2011 - XNK - Market dasua_12 (2)_nien giam tom tat nong nghiep 2013" xfId="2953"/>
    <cellStyle name="_NGTT 2011 - XNK - Market dasua_12 (2)_Phan II (In)" xfId="2954"/>
    <cellStyle name="_NGTT 2011 - XNK - Market dasua_12 (2)_Xl0000167" xfId="2955"/>
    <cellStyle name="1_Book3_11 (3)" xfId="2956"/>
    <cellStyle name="_NGTT 2011 - XNK - Market dasua_12 Giao duc, Y Te va Muc songnam2011" xfId="2957"/>
    <cellStyle name="_NGTT 2011 - XNK - Market dasua_12 Giao duc, Y Te va Muc songnam2011_Phan II (In)" xfId="2958"/>
    <cellStyle name="1_So lieu quoc te TH_08 Thuong mai va Du lich (Ok)" xfId="2959"/>
    <cellStyle name="_NGTT 2011 - XNK - Market dasua_Maket NGTT2012 LN,TS (7-1-2013)_Nongnghiep" xfId="2960"/>
    <cellStyle name="1 5" xfId="2961"/>
    <cellStyle name="_NGTT 2011 - XNK - Market dasua_Ngiam_lamnghiep_2011_v2(1)(1)" xfId="2962"/>
    <cellStyle name="Normal 11 3" xfId="2963"/>
    <cellStyle name="_NGTT 2011 - XNK - Market dasua_Ngiam_lamnghiep_2011_v2(1)(1)_Nongnghiep" xfId="2964"/>
    <cellStyle name="_NGTT 2011 - XNK - Market dasua_NGTT LN,TS 2012 (Chuan)" xfId="2965"/>
    <cellStyle name="_TG-TH" xfId="2966"/>
    <cellStyle name="1 19" xfId="2967"/>
    <cellStyle name="1_Lam nghiep, thuy san 2010 (ok)" xfId="2968"/>
    <cellStyle name="_NGTT 2011 - XNK - Market dasua_Nien giam TT Vu Nong nghiep 2012(solieu)-gui Vu TH 29-3-2013" xfId="2969"/>
    <cellStyle name="_NGTT 2011 - XNK - Market dasua_Nongnghiep" xfId="2970"/>
    <cellStyle name="_NGTT 2011 - XNK - Market dasua_TKQG" xfId="2971"/>
    <cellStyle name="_NGTT 2011 - XNK - Market dasua_XNK" xfId="2972"/>
    <cellStyle name="_Nonglamthuysan_07 NGTT CN 2012" xfId="2973"/>
    <cellStyle name="_Nonglamthuysan_08 Thuong mai va Du lich (Ok)" xfId="2974"/>
    <cellStyle name="_Nonglamthuysan_08 Thuong mai va Du lich (Ok)_nien giam tom tat nong nghiep 2013" xfId="2975"/>
    <cellStyle name="1_Maket NGTT Doanh Nghiep 2011_08 Cong nghiep 2010" xfId="2976"/>
    <cellStyle name="_Nonglamthuysan_09 Chi so gia 2011- VuTKG-1 (Ok)" xfId="2977"/>
    <cellStyle name="1_dan so phan tich 10 nam(moi)_Mau" xfId="2978"/>
    <cellStyle name="_Nonglamthuysan_09 Chi so gia 2011- VuTKG-1 (Ok)_nien giam tom tat nong nghiep 2013" xfId="2979"/>
    <cellStyle name="Comma 5 2" xfId="2980"/>
    <cellStyle name="_Nonglamthuysan_09 Chi so gia 2011- VuTKG-1 (Ok)_Phan II (In)" xfId="2981"/>
    <cellStyle name="_Nonglamthuysan_09 Du lich" xfId="2982"/>
    <cellStyle name="千分位_99Q3647-ALL-CAS2" xfId="2983"/>
    <cellStyle name="_Nonglamthuysan_09 Du lich_nien giam tom tat nong nghiep 2013" xfId="2984"/>
    <cellStyle name="1_So lieu quoc te(GDP)_Ngiam_lamnghiep_2011_v2(1)(1)_Nongnghiep" xfId="2985"/>
    <cellStyle name="_Nonglamthuysan_10 Van tai va BCVT (da sua ok)_Phan II (In)" xfId="2986"/>
    <cellStyle name="_Nonglamthuysan_11 (3)_04 Doanh nghiep va CSKDCT 2012" xfId="2987"/>
    <cellStyle name="_Nonglamthuysan_11 (3)_Phan II (In)" xfId="2988"/>
    <cellStyle name="_Nonglamthuysan_12 (2)_04 Doanh nghiep va CSKDCT 2012" xfId="2989"/>
    <cellStyle name="_Nonglamthuysan_12 (2)_Mau" xfId="2990"/>
    <cellStyle name="_Nonglamthuysan_12 (2)_nien giam tom tat nong nghiep 2013" xfId="2991"/>
    <cellStyle name="_Nonglamthuysan_12 Giao duc, Y Te va Muc songnam2011_Phan II (In)" xfId="2992"/>
    <cellStyle name="_Nonglamthuysan_Maket NGTT2012 LN,TS (7-1-2013)" xfId="2993"/>
    <cellStyle name="1_07 Buu dien_Ca the_ca the NGDD 2011" xfId="2994"/>
    <cellStyle name="1_Lam nghiep, thuy san 2010 8" xfId="2995"/>
    <cellStyle name="_Nonglamthuysan_Maket NGTT2012 LN,TS (7-1-2013)_Nongnghiep" xfId="2996"/>
    <cellStyle name="_Nonglamthuysan_Ngiam_lamnghiep_2011_v2(1)(1)" xfId="2997"/>
    <cellStyle name="_Nonglamthuysan_Ngiam_lamnghiep_2011_v2(1)(1)_Nongnghiep" xfId="2998"/>
    <cellStyle name="_So lieu quoc te TH_08 Thuong mai Tong muc - Diep" xfId="2999"/>
    <cellStyle name="1_09 Thuong mai va Du lich_01 Don vi HC" xfId="3000"/>
    <cellStyle name="_Nonglamthuysan_Nien giam TT Vu Nong nghiep 2012(solieu)-gui Vu TH 29-3-2013" xfId="3001"/>
    <cellStyle name="Currency1" xfId="3002"/>
    <cellStyle name="_Nonglamthuysan_Nongnghiep" xfId="3003"/>
    <cellStyle name="_Nonglamthuysan_TKQG" xfId="3004"/>
    <cellStyle name="_Nonglamthuysan_XNK" xfId="3005"/>
    <cellStyle name="_Nonglamthuysan_XNK_nien giam tom tat nong nghiep 2013" xfId="3006"/>
    <cellStyle name="_NSNN" xfId="3007"/>
    <cellStyle name="1_Book3_10 Market VH, YT, GD, NGTT 2011 _12 Giao duc, Y Te va Muc songnam2011_Phan II (In)" xfId="3008"/>
    <cellStyle name="_So lieu quoc te TH" xfId="3009"/>
    <cellStyle name="1_Lam nghiep, thuy san 2010_09 Chi so gia 2011- VuTKG-1 (Ok)_nien giam tom tat nong nghiep 2013" xfId="3010"/>
    <cellStyle name="_So lieu quoc te TH_04 Doanh nghiep va CSKDCT 2012" xfId="3011"/>
    <cellStyle name="_So lieu quoc te TH_06 NGTT LN,TS 2013 co so" xfId="3012"/>
    <cellStyle name="_So lieu quoc te TH_08 Thuong mai va Du lich (Ok)_nien giam tom tat nong nghiep 2013" xfId="3013"/>
    <cellStyle name="_So lieu quoc te TH_09 Chi so gia 2011- VuTKG-1 (Ok)" xfId="3014"/>
    <cellStyle name="_So lieu quoc te TH_09 Chi so gia 2011- VuTKG-1 (Ok)_nien giam tom tat nong nghiep 2013" xfId="3015"/>
    <cellStyle name="_So lieu quoc te TH_09 Du lich" xfId="3016"/>
    <cellStyle name="1_Book3_So lieu quoc te(GDP)_12 So lieu quoc te (Ok)" xfId="3017"/>
    <cellStyle name="_So lieu quoc te TH_10 Van tai va BCVT (da sua ok)" xfId="3018"/>
    <cellStyle name="_So lieu quoc te TH_11 (3)_04 Doanh nghiep va CSKDCT 2012" xfId="3019"/>
    <cellStyle name="_So lieu quoc te TH_11 (3)_Mau" xfId="3020"/>
    <cellStyle name="_So lieu quoc te TH_11 (3)_Phan II (In)" xfId="3021"/>
    <cellStyle name="_So lieu quoc te TH_12 (2)_04 Doanh nghiep va CSKDCT 2012" xfId="3022"/>
    <cellStyle name="_So lieu quoc te TH_12 (2)_Mau" xfId="3023"/>
    <cellStyle name="_So lieu quoc te TH_12 (2)_nien giam tom tat nong nghiep 2013" xfId="3024"/>
    <cellStyle name="_So lieu quoc te TH_12 (2)_Xl0000167" xfId="3025"/>
    <cellStyle name="_So lieu quoc te TH_12 Giao duc, Y Te va Muc songnam2011_nien giam tom tat nong nghiep 2013" xfId="3026"/>
    <cellStyle name="1_Book3_CucThongke-phucdap-Tuan-Anh" xfId="3027"/>
    <cellStyle name="_So lieu quoc te TH_13 Van tai 2012" xfId="3028"/>
    <cellStyle name="_So lieu quoc te TH_Giaoduc2013(ok)" xfId="3029"/>
    <cellStyle name="_So lieu quoc te TH_Maket NGTT2012 LN,TS (7-1-2013)" xfId="3030"/>
    <cellStyle name="_So lieu quoc te TH_Maket NGTT2012 LN,TS (7-1-2013)_Nongnghiep" xfId="3031"/>
    <cellStyle name="1_12 (2)_Phan II (In)" xfId="3032"/>
    <cellStyle name="_So lieu quoc te TH_Mau" xfId="3033"/>
    <cellStyle name="_So lieu quoc te TH_Ngiam_lamnghiep_2011_v2(1)(1)" xfId="3034"/>
    <cellStyle name="_So lieu quoc te TH_NGTT LN,TS 2012 (Chuan)" xfId="3035"/>
    <cellStyle name="_So lieu quoc te TH_Nongnghiep NGDD 2012_cap nhat den 24-5-2013(1)" xfId="3036"/>
    <cellStyle name="_So lieu quoc te TH_Nongnghiep_Nongnghiep NGDD 2012_cap nhat den 24-5-2013(1)" xfId="3037"/>
    <cellStyle name="_So lieu quoc te TH_TKQG" xfId="3038"/>
    <cellStyle name="_So lieu quoc te TH_Xl0000147" xfId="3039"/>
    <cellStyle name="_So lieu quoc te TH_XNK" xfId="3040"/>
    <cellStyle name="_So lieu quoc te TH_XNK_nien giam tom tat nong nghiep 2013" xfId="3041"/>
    <cellStyle name="_So lieu quoc te TH_XNK_Phan II (In)" xfId="3042"/>
    <cellStyle name="_Tieudung" xfId="3043"/>
    <cellStyle name="1_Lam nghiep, thuy san 2010_Giaoduc2013(ok)" xfId="3044"/>
    <cellStyle name="_Tong hop NGTT" xfId="3045"/>
    <cellStyle name="HEADING1 2" xfId="3046"/>
    <cellStyle name="_Tong hop NGTT_04 Doanh nghiep va CSKDCT 2012" xfId="3047"/>
    <cellStyle name="_Tong hop NGTT_05 Doanh nghiep va Ca the (25)" xfId="3048"/>
    <cellStyle name="_Tong hop NGTT_Ca the" xfId="3049"/>
    <cellStyle name="_Tong hop NGTT_ca the NGDD 2011" xfId="3050"/>
    <cellStyle name="_Tong hop NGTT_Ca the_ca the NGDD 2011" xfId="3051"/>
    <cellStyle name="_Tong hop NGTT_Mau_NGDD Ca The ok" xfId="3052"/>
    <cellStyle name="_Tong hop NGTT_NGDD Ca The ok" xfId="3053"/>
    <cellStyle name="1_So lieu quoc te TH_Nongnghiep" xfId="3054"/>
    <cellStyle name="1_XNK-2012_nien giam tom tat nong nghiep 2013" xfId="3055"/>
    <cellStyle name="New Times Roman_11(1).DAOTAO 2012(ok)" xfId="3056"/>
    <cellStyle name="_Tong hop NGTT_nien giam tom tat nong nghiep 2013" xfId="3057"/>
    <cellStyle name="1_Book3_10 Market VH, YT, GD, NGTT 2011 _So lieu quoc te TH_Phan II (In)" xfId="3058"/>
    <cellStyle name="Normal 5" xfId="3059"/>
    <cellStyle name="_Tong hop NGTT_Phan II (In)" xfId="3060"/>
    <cellStyle name="1" xfId="3061"/>
    <cellStyle name="1_So lieu quoc te(GDP)_Xl0000147" xfId="3062"/>
    <cellStyle name="1 18" xfId="3063"/>
    <cellStyle name="1 2" xfId="3064"/>
    <cellStyle name="1 4" xfId="3065"/>
    <cellStyle name="1_10 Market VH, YT, GD, NGTT 2011 _12 (2)" xfId="3066"/>
    <cellStyle name="1 6" xfId="3067"/>
    <cellStyle name="1_01 DVHC-DSLD 2010" xfId="3068"/>
    <cellStyle name="1_01 DVHC-DSLD 2010_02 Danso_Laodong 2012(chuan) CO SO" xfId="3069"/>
    <cellStyle name="1_01 DVHC-DSLD 2010_04 Doanh nghiep va CSKDCT 2012" xfId="3070"/>
    <cellStyle name="1_01 DVHC-DSLD 2010_05 Doanh nghiep va Ca the (25)" xfId="3071"/>
    <cellStyle name="1_Book3_10 Market VH, YT, GD, NGTT 2011 _Maket NGTT2012 LN,TS (7-1-2013)_Nongnghiep" xfId="3072"/>
    <cellStyle name="1_01 DVHC-DSLD 2010_08 Thuong mai Tong muc - Diep" xfId="3073"/>
    <cellStyle name="1_Lam nghiep, thuy san 2010_Bo sung 04 bieu Cong nghiep_09 Thuong mai va Du lich" xfId="3074"/>
    <cellStyle name="1_01 DVHC-DSLD 2010_Bo sung 04 bieu Cong nghiep" xfId="3075"/>
    <cellStyle name="1_01 DVHC-DSLD 2010_Ca the" xfId="3076"/>
    <cellStyle name="1_12 (2)_nien giam tom tat nong nghiep 2013" xfId="3077"/>
    <cellStyle name="1_01 DVHC-DSLD 2010_ca the NGDD 2011" xfId="3078"/>
    <cellStyle name="1_01 DVHC-DSLD 2010_Ca the1(OK)" xfId="3079"/>
    <cellStyle name="1_01 DVHC-DSLD 2010_Mau" xfId="3080"/>
    <cellStyle name="1_01 DVHC-DSLD 2010_Mau_1" xfId="3081"/>
    <cellStyle name="1_01 DVHC-DSLD 2010_NGDD Ca The ok" xfId="3082"/>
    <cellStyle name="1_01 DVHC-DSLD 2010_nien giam 28.5.12_sua tn_Oanh-gui-3.15pm-28-5-2012" xfId="3083"/>
    <cellStyle name="40% - Accent1 2" xfId="3084"/>
    <cellStyle name="1_01 DVHC-DSLD 2010_Nien giam KT_TV 2010" xfId="3085"/>
    <cellStyle name="1_dan so phan tich 10 nam(moi)" xfId="3086"/>
    <cellStyle name="1_01 DVHC-DSLD 2010_nien giam tom tat 2010 (thuy)_01 Don vi HC" xfId="3087"/>
    <cellStyle name="1_01 DVHC-DSLD 2010_nien giam tom tat 2010 (thuy)_08 Thuong mai Tong muc - Diep" xfId="3088"/>
    <cellStyle name="1_01 DVHC-DSLD 2010_nien giam tom tat 2010 (thuy)_09 Thuong mai va Du lich" xfId="3089"/>
    <cellStyle name="1_01 DVHC-DSLD 2010_nien giam tom tat 2010 (thuy)_09 Thuong mai va Du lich_nien giam tom tat nong nghiep 2013" xfId="3090"/>
    <cellStyle name="1_01 DVHC-DSLD 2010_nien giam tom tat 2010 (thuy)_nien giam 28.5.12_sua tn_Oanh-gui-3.15pm-28-5-2012" xfId="3091"/>
    <cellStyle name="1_01 DVHC-DSLD 2010_nien giam tom tat 2010 (thuy)_nien giam tom tat nong nghiep 2013" xfId="3092"/>
    <cellStyle name="1_01 DVHC-DSLD 2010_nien giam tom tat 2010 (thuy)_Phan II (In)" xfId="3093"/>
    <cellStyle name="1_Book3_So lieu quoc te(GDP)_Nongnghiep" xfId="3094"/>
    <cellStyle name="1_01 DVHC-DSLD 2010_nien giam tom tat nong nghiep 2013" xfId="3095"/>
    <cellStyle name="1_01 DVHC-DSLD 2010_Phan II (In)" xfId="3096"/>
    <cellStyle name="1_08 Van tai_nien giam 28.5.12_sua tn_Oanh-gui-3.15pm-28-5-2012" xfId="3097"/>
    <cellStyle name="1_01 DVHC-DSLD 2010_Tong hop NGTT_09 Thuong mai va Du lich" xfId="3098"/>
    <cellStyle name="1_10 Market VH, YT, GD, NGTT 2011 " xfId="3099"/>
    <cellStyle name="1_01 DVHC-DSLD 2010_Tong hop NGTT_09 Thuong mai va Du lich_01 Don vi HC" xfId="3100"/>
    <cellStyle name="1_01 DVHC-DSLD 2010_Tong hop NGTT_09 Thuong mai va Du lich_nien giam tom tat nong nghiep 2013" xfId="3101"/>
    <cellStyle name="1_01 DVHC-DSLD 2010_Tong hop NGTT_09 Thuong mai va Du lich_Phan II (In)" xfId="3102"/>
    <cellStyle name="1_02  Dan so lao dong(OK)" xfId="3103"/>
    <cellStyle name="1_Book3 8" xfId="3104"/>
    <cellStyle name="1_02 Dan so 2010 (ok)" xfId="3105"/>
    <cellStyle name="1_02 Danso_Laodong 2012(chuan) CO SO" xfId="3106"/>
    <cellStyle name="1_Lam nghiep, thuy san 2010_01 Don vi HC" xfId="3107"/>
    <cellStyle name="1_02 DSLD_2011(ok).xls" xfId="3108"/>
    <cellStyle name="1_03 Dautu 2010" xfId="3109"/>
    <cellStyle name="Normal 125" xfId="3110"/>
    <cellStyle name="Normal 130" xfId="3111"/>
    <cellStyle name="1_03 Dautu 2010_01 Don vi HC" xfId="3112"/>
    <cellStyle name="1_03 Dautu 2010_02 Danso_Laodong 2012(chuan) CO SO" xfId="3113"/>
    <cellStyle name="1_03 Dautu 2010_09 Thuong mai va Du lich" xfId="3114"/>
    <cellStyle name="1_03 Dautu 2010_09 Thuong mai va Du lich_01 Don vi HC" xfId="3115"/>
    <cellStyle name="1_03 Dautu 2010_09 Thuong mai va Du lich_nien giam tom tat nong nghiep 2013" xfId="3116"/>
    <cellStyle name="1_03 Dautu 2010_nien giam 28.5.12_sua tn_Oanh-gui-3.15pm-28-5-2012" xfId="3117"/>
    <cellStyle name="1_03 Dautu 2010_nien giam tom tat nong nghiep 2013" xfId="3118"/>
    <cellStyle name="1_03 TKQG_02  Dan so lao dong(OK)" xfId="3119"/>
    <cellStyle name="1_03 TKQG_Xl0000167" xfId="3120"/>
    <cellStyle name="1_05 Doanh nghiep va Ca the (25)" xfId="3121"/>
    <cellStyle name="1_05 Thu chi NSNN" xfId="3122"/>
    <cellStyle name="1_Book3_So lieu quoc te(GDP)_Nongnghiep NGDD 2012_cap nhat den 24-5-2013(1)" xfId="3123"/>
    <cellStyle name="1_05 Thuong mai_04 Doanh nghiep va CSKDCT 2012" xfId="3124"/>
    <cellStyle name="1_05 Thuong mai_ca the NGDD 2011" xfId="3125"/>
    <cellStyle name="1_05 Thuong mai_Ca the_ca the NGDD 2011" xfId="3126"/>
    <cellStyle name="1_05 Thuong mai_Mau" xfId="3127"/>
    <cellStyle name="1_05 Thuong mai_NGDD Ca The ok" xfId="3128"/>
    <cellStyle name="1_05 Thuong mai_nien giam 28.5.12_sua tn_Oanh-gui-3.15pm-28-5-2012" xfId="3129"/>
    <cellStyle name="1_05 Thuong mai_nien giam tom tat nong nghiep 2013" xfId="3130"/>
    <cellStyle name="1_Book3_So lieu quoc te TH_09 Du lich" xfId="3131"/>
    <cellStyle name="1_05 Thuong mai_Phan II (In)" xfId="3132"/>
    <cellStyle name="1_Maket NGTT Thu chi NS 2011_08 Cong nghiep 2010" xfId="3133"/>
    <cellStyle name="1_05 Thuong mai_Xl0000167" xfId="3134"/>
    <cellStyle name="1_06 Nong, lam nghiep 2010  (ok)" xfId="3135"/>
    <cellStyle name="1_06 Van tai_02 Danso_Laodong 2012(chuan) CO SO" xfId="3136"/>
    <cellStyle name="1_06 Van tai_05 Doanh nghiep va Ca the (25)" xfId="3137"/>
    <cellStyle name="1_Book3_Giaoduc2013(ok)" xfId="3138"/>
    <cellStyle name="1_06 Van tai_Ca the" xfId="3139"/>
    <cellStyle name="1_06 Van tai_ca the NGDD 2011" xfId="3140"/>
    <cellStyle name="1_06 Van tai_Mau" xfId="3141"/>
    <cellStyle name="1_06 Van tai_Mau_NGDD Ca The ok" xfId="3142"/>
    <cellStyle name="1_06 Van tai_NGDD Ca The ok" xfId="3143"/>
    <cellStyle name="1_06 Van tai_nien giam 28.5.12_sua tn_Oanh-gui-3.15pm-28-5-2012" xfId="3144"/>
    <cellStyle name="1_06 Van tai_Nien giam KT_TV 2010" xfId="3145"/>
    <cellStyle name="Normal 77" xfId="3146"/>
    <cellStyle name="Normal 82" xfId="3147"/>
    <cellStyle name="1_06 Van tai_Xl0000167" xfId="3148"/>
    <cellStyle name="1_07 Buu dien_Ca the" xfId="3149"/>
    <cellStyle name="1_07 Buu dien_ca the NGDD 2011" xfId="3150"/>
    <cellStyle name="1_07 Buu dien_Mau" xfId="3151"/>
    <cellStyle name="1_07 Buu dien_nien giam 28.5.12_sua tn_Oanh-gui-3.15pm-28-5-2012" xfId="3152"/>
    <cellStyle name="1_07 Buu dien_Nien giam KT_TV 2010" xfId="3153"/>
    <cellStyle name="1_Lam nghiep, thuy san 2010 5" xfId="3154"/>
    <cellStyle name="1_07 Buu dien_nien giam tom tat nong nghiep 2013" xfId="3155"/>
    <cellStyle name="1_07 Buu dien_Phan II (In)" xfId="3156"/>
    <cellStyle name="1_07 Buu dien_Xl0000167" xfId="3157"/>
    <cellStyle name="1_08 Thuong mai Tong muc - Diep" xfId="3158"/>
    <cellStyle name="1_08 Thuong mai va Du lich (Ok)" xfId="3159"/>
    <cellStyle name="1_08 Thuong mai va Du lich (Ok)_Phan II (In)" xfId="3160"/>
    <cellStyle name="1_08 Van tai" xfId="3161"/>
    <cellStyle name="1_08 Van tai_05 Doanh nghiep va Ca the (25)" xfId="3162"/>
    <cellStyle name="1_08 Van tai_Ca the" xfId="3163"/>
    <cellStyle name="1_08 Van tai_ca the NGDD 2011" xfId="3164"/>
    <cellStyle name="1_08 Van tai_NGDD Ca The ok" xfId="3165"/>
    <cellStyle name="1_08 Van tai_nien giam tom tat nong nghiep 2013" xfId="3166"/>
    <cellStyle name="1_Book3_So lieu quoc te(GDP)_12 (2)_Mau" xfId="3167"/>
    <cellStyle name="1_08 Van tai_Phan II (In)" xfId="3168"/>
    <cellStyle name="Currency0" xfId="3169"/>
    <cellStyle name="1_08 Van tai_Xl0000167" xfId="3170"/>
    <cellStyle name="1_08 Yte-van hoa_04 Doanh nghiep va CSKDCT 2012" xfId="3171"/>
    <cellStyle name="1_08 Yte-van hoa_05 Doanh nghiep va Ca the (25)" xfId="3172"/>
    <cellStyle name="1_Lam nghiep, thuy san 2010_11 (3)_04 Doanh nghiep va CSKDCT 2012" xfId="3173"/>
    <cellStyle name="1_08 Yte-van hoa_Ca the" xfId="3174"/>
    <cellStyle name="1_08 Yte-van hoa_Ca the1(OK)" xfId="3175"/>
    <cellStyle name="1_08 Yte-van hoa_Mau" xfId="3176"/>
    <cellStyle name="Normal 18" xfId="3177"/>
    <cellStyle name="Normal 23" xfId="3178"/>
    <cellStyle name="1_08 Yte-van hoa_Mau_NGDD Ca The ok" xfId="3179"/>
    <cellStyle name="1_08 Yte-van hoa_nien giam tom tat nong nghiep 2013" xfId="3180"/>
    <cellStyle name="1_08 Yte-van hoa_Phan II (In)" xfId="3181"/>
    <cellStyle name="1_09 Chi so gia 2011- VuTKG-1 (Ok)_nien giam tom tat nong nghiep 2013" xfId="3182"/>
    <cellStyle name="1_Book3_10 Market VH, YT, GD, NGTT 2011 _11 (3)_Phan II (In)" xfId="3183"/>
    <cellStyle name="1_09 Chi so gia 2011- VuTKG-1 (Ok)_Phan II (In)" xfId="3184"/>
    <cellStyle name="1_CSKDCT 2010" xfId="3185"/>
    <cellStyle name="1_09 Thuong mai va Du lich_nien giam tom tat nong nghiep 2013" xfId="3186"/>
    <cellStyle name="1_10 Market VH, YT, GD, NGTT 2011 _04 Doanh nghiep va CSKDCT 2012" xfId="3187"/>
    <cellStyle name="1_10 Market VH, YT, GD, NGTT 2011 _06 NGTT LN,TS 2013 co so" xfId="3188"/>
    <cellStyle name="1_Book3_03 TKQG va Thu chi NSNN 2012" xfId="3189"/>
    <cellStyle name="1_10 Market VH, YT, GD, NGTT 2011 _07 NGTT CN 2012" xfId="3190"/>
    <cellStyle name="Normal 75" xfId="3191"/>
    <cellStyle name="Normal 80" xfId="3192"/>
    <cellStyle name="1_10 Market VH, YT, GD, NGTT 2011 _08 Thuong mai va Du lich (Ok)" xfId="3193"/>
    <cellStyle name="1_10 Market VH, YT, GD, NGTT 2011 _08 Thuong mai va Du lich (Ok)_Phan II (In)" xfId="3194"/>
    <cellStyle name="1_10 Market VH, YT, GD, NGTT 2011 _09 Chi so gia 2011- VuTKG-1 (Ok)_Phan II (In)" xfId="3195"/>
    <cellStyle name="Normal 108" xfId="3196"/>
    <cellStyle name="Normal 113" xfId="3197"/>
    <cellStyle name="1_10 Market VH, YT, GD, NGTT 2011 _10 Van tai va BCVT (da sua ok)" xfId="3198"/>
    <cellStyle name="1_10 Market VH, YT, GD, NGTT 2011 _10 Van tai va BCVT (da sua ok)_Phan II (In)" xfId="3199"/>
    <cellStyle name="1_10 Market VH, YT, GD, NGTT 2011 _11 (3)_04 Doanh nghiep va CSKDCT 2012" xfId="3200"/>
    <cellStyle name="1_10 Market VH, YT, GD, NGTT 2011 _11 (3)_Mau" xfId="3201"/>
    <cellStyle name="Normal 3_01 Don vi HC" xfId="3202"/>
    <cellStyle name="1_10 Market VH, YT, GD, NGTT 2011 _11 (3)_Phan II (In)" xfId="3203"/>
    <cellStyle name="1_10 Market VH, YT, GD, NGTT 2011 _11 (3)_Xl0000167" xfId="3204"/>
    <cellStyle name="1_10 Market VH, YT, GD, NGTT 2011 _12 (2)_Mau" xfId="3205"/>
    <cellStyle name="Normal 55" xfId="3206"/>
    <cellStyle name="Normal 60" xfId="3207"/>
    <cellStyle name="1_10 Market VH, YT, GD, NGTT 2011 _12 (2)_nien giam tom tat nong nghiep 2013" xfId="3208"/>
    <cellStyle name="1_10 Market VH, YT, GD, NGTT 2011 _Giaoduc2013(ok)" xfId="3209"/>
    <cellStyle name="1_10 Market VH, YT, GD, NGTT 2011 _Maket NGTT2012 LN,TS (7-1-2013)" xfId="3210"/>
    <cellStyle name="1_10 Market VH, YT, GD, NGTT 2011 _Maket NGTT2012 LN,TS (7-1-2013)_Nongnghiep" xfId="3211"/>
    <cellStyle name="1_10 Market VH, YT, GD, NGTT 2011 _NGTT LN,TS 2012 (Chuan)" xfId="3212"/>
    <cellStyle name="1_Nien giam TT Vu Nong nghiep 2012(solieu)-gui Vu TH 29-3-2013" xfId="3213"/>
    <cellStyle name="1_10 Market VH, YT, GD, NGTT 2011 _Nongnghiep_Nongnghiep NGDD 2012_cap nhat den 24-5-2013(1)" xfId="3214"/>
    <cellStyle name="1_10 Market VH, YT, GD, NGTT 2011 _So lieu quoc te TH_nien giam tom tat nong nghiep 2013" xfId="3215"/>
    <cellStyle name="1_10 Market VH, YT, GD, NGTT 2011 _Xl0000147" xfId="3216"/>
    <cellStyle name="1_10 Market VH, YT, GD, NGTT 2011 _Xl0000167" xfId="3217"/>
    <cellStyle name="Comma 2 2" xfId="3218"/>
    <cellStyle name="1_10 Market VH, YT, GD, NGTT 2011 _XNK" xfId="3219"/>
    <cellStyle name="1_10 Market VH, YT, GD, NGTT 2011 _XNK_nien giam tom tat nong nghiep 2013" xfId="3220"/>
    <cellStyle name="1_10 VH, YT, GD, NGTT 2010 - (OK)" xfId="3221"/>
    <cellStyle name="1_10 VH, YT, GD, NGTT 2010 - (OK)_Bo sung 04 bieu Cong nghiep" xfId="3222"/>
    <cellStyle name="1_11 (3)_Mau" xfId="3223"/>
    <cellStyle name="1_11 (3)_Phan II (In)" xfId="3224"/>
    <cellStyle name="1_So lieu quoc te(GDP)_Giaoduc2013(ok)" xfId="3225"/>
    <cellStyle name="1_11.Bieuthegioi-hien_NGTT2009_03 TKQG va Thu chi NSNN 2012" xfId="3226"/>
    <cellStyle name="1_11.Bieuthegioi-hien_NGTT2009_07 NGTT CN 2012" xfId="3227"/>
    <cellStyle name="Style 11" xfId="3228"/>
    <cellStyle name="1_11.Bieuthegioi-hien_NGTT2009_08 Thuong mai Tong muc - Diep" xfId="3229"/>
    <cellStyle name="1_11.Bieuthegioi-hien_NGTT2009_08 Thuong mai va Du lich (Ok)_nien giam tom tat nong nghiep 2013" xfId="3230"/>
    <cellStyle name="Normal 4 2" xfId="3231"/>
    <cellStyle name="1_11.Bieuthegioi-hien_NGTT2009_09 Chi so gia 2011- VuTKG-1 (Ok)_nien giam tom tat nong nghiep 2013" xfId="3232"/>
    <cellStyle name="1_dan so phan tich 10 nam(moi)_04 Doanh nghiep va CSKDCT 2012" xfId="3233"/>
    <cellStyle name="1_11.Bieuthegioi-hien_NGTT2009_09 Chi so gia 2011- VuTKG-1 (Ok)_Phan II (In)" xfId="3234"/>
    <cellStyle name="1_11.Bieuthegioi-hien_NGTT2009_10 Van tai va BCVT (da sua ok)_nien giam tom tat nong nghiep 2013" xfId="3235"/>
    <cellStyle name="1_11.Bieuthegioi-hien_NGTT2009_11 (3)_04 Doanh nghiep va CSKDCT 2012" xfId="3236"/>
    <cellStyle name="1_11.Bieuthegioi-hien_NGTT2009_11 (3)_Mau" xfId="3237"/>
    <cellStyle name="1_11.Bieuthegioi-hien_NGTT2009_11 (3)_nien giam tom tat nong nghiep 2013" xfId="3238"/>
    <cellStyle name="1_11.Bieuthegioi-hien_NGTT2009_11 (3)_Phan II (In)" xfId="3239"/>
    <cellStyle name="1_11.Bieuthegioi-hien_NGTT2009_11 (3)_Xl0000167" xfId="3240"/>
    <cellStyle name="1_11.Bieuthegioi-hien_NGTT2009_12 (2)_Phan II (In)" xfId="3241"/>
    <cellStyle name="1_11.Bieuthegioi-hien_NGTT2009_12 (2)_Xl0000167" xfId="3242"/>
    <cellStyle name="1_11.Bieuthegioi-hien_NGTT2009_12 Chi so gia 2012(chuan) co so" xfId="3243"/>
    <cellStyle name="1_11.Bieuthegioi-hien_NGTT2009_12 Giao duc, Y Te va Muc songnam2011" xfId="3244"/>
    <cellStyle name="1_Book3_10 Market VH, YT, GD, NGTT 2011 _Nongnghiep" xfId="3245"/>
    <cellStyle name="Accent5 2" xfId="3246"/>
    <cellStyle name="1_11.Bieuthegioi-hien_NGTT2009_12 Giao duc, Y Te va Muc songnam2011_nien giam tom tat nong nghiep 2013" xfId="3247"/>
    <cellStyle name="1_11.Bieuthegioi-hien_NGTT2009_13 Van tai 2012" xfId="3248"/>
    <cellStyle name="1_11.Bieuthegioi-hien_NGTT2009_Giaoduc2013(ok)" xfId="3249"/>
    <cellStyle name="1_11.Bieuthegioi-hien_NGTT2009_Maket NGTT2012 LN,TS (7-1-2013)_Nongnghiep" xfId="3250"/>
    <cellStyle name="1_11.Bieuthegioi-hien_NGTT2009_Mau" xfId="3251"/>
    <cellStyle name="1_12 (2)_Mau" xfId="3252"/>
    <cellStyle name="1_11.Bieuthegioi-hien_NGTT2009_Ngiam_lamnghiep_2011_v2(1)(1)" xfId="3253"/>
    <cellStyle name="1_11.Bieuthegioi-hien_NGTT2009_NGTT LN,TS 2012 (Chuan)" xfId="3254"/>
    <cellStyle name="1_11.Bieuthegioi-hien_NGTT2009_Nongnghiep NGDD 2012_cap nhat den 24-5-2013(1)" xfId="3255"/>
    <cellStyle name="1_11.Bieuthegioi-hien_NGTT2009_TKQG" xfId="3256"/>
    <cellStyle name="1_11.Bieuthegioi-hien_NGTT2009_Xl0000167" xfId="3257"/>
    <cellStyle name="1_12 (2)_Xl0000167" xfId="3258"/>
    <cellStyle name="1_11.Bieuthegioi-hien_NGTT2009_XNK-2012" xfId="3259"/>
    <cellStyle name="1_11.Bieuthegioi-hien_NGTT2009_XNK-2012_nien giam tom tat nong nghiep 2013" xfId="3260"/>
    <cellStyle name="1_11.Bieuthegioi-hien_NGTT2009_XNK-2012_Phan II (In)" xfId="3261"/>
    <cellStyle name="1_11.Bieuthegioi-hien_NGTT2009_XNK-Market" xfId="3262"/>
    <cellStyle name="1_13 Van tai 2012" xfId="3263"/>
    <cellStyle name="1_Book3 13" xfId="3264"/>
    <cellStyle name="1_Book3 14" xfId="3265"/>
    <cellStyle name="Output 2" xfId="3266"/>
    <cellStyle name="1_Book3 16" xfId="3267"/>
    <cellStyle name="1_Book3_Xl0000147" xfId="3268"/>
    <cellStyle name="1_Book3 2" xfId="3269"/>
    <cellStyle name="1_Book3 3" xfId="3270"/>
    <cellStyle name="1_Book3 5" xfId="3271"/>
    <cellStyle name="1_Book3 6" xfId="3272"/>
    <cellStyle name="1_Book3 7" xfId="3273"/>
    <cellStyle name="1_Book3 9" xfId="3274"/>
    <cellStyle name="1_Maket NGTT Cong nghiep 2011_09 Chi so gia 2011- VuTKG-1 (Ok)" xfId="3275"/>
    <cellStyle name="1_Book3_01 Don vi HC" xfId="3276"/>
    <cellStyle name="1_Book3_01 DVHC-DD-KH (10 bieu)" xfId="3277"/>
    <cellStyle name="1_Book3_01 DVHC-DSLD 2010" xfId="3278"/>
    <cellStyle name="1_Book3_02  Dan so lao dong(OK)" xfId="3279"/>
    <cellStyle name="1_dan so phan tich 10 nam(moi)_Ca the" xfId="3280"/>
    <cellStyle name="1_Book3_02 Dan so 2010 (ok)" xfId="3281"/>
    <cellStyle name="1_Book3_10 Market VH, YT, GD, NGTT 2011 _02  Dan so lao dong(OK)" xfId="3282"/>
    <cellStyle name="ÅëÈ­_L601CPT" xfId="3283"/>
    <cellStyle name="1_Book3_02 Danso_Laodong 2012(chuan) CO SO" xfId="3284"/>
    <cellStyle name="1_Book3_05 Doanh nghiep va Ca the_2011 (Ok)" xfId="3285"/>
    <cellStyle name="1_Book3_06 Nong, lam nghiep 2010  (ok)" xfId="3286"/>
    <cellStyle name="1_Book3_08 Thuong mai Tong muc - Diep" xfId="3287"/>
    <cellStyle name="1_Book3_09 Chi so gia 2011- VuTKG-1 (Ok)" xfId="3288"/>
    <cellStyle name="1_Book3_09 Chi so gia 2011- VuTKG-1 (Ok)_Phan II (In)" xfId="3289"/>
    <cellStyle name="1_Book3_09 Du lich" xfId="3290"/>
    <cellStyle name="1_Book3_10 Market VH, YT, GD, NGTT 2011 " xfId="3291"/>
    <cellStyle name="1_Book3_10 Market VH, YT, GD, NGTT 2011 _03 TKQG va Thu chi NSNN 2012" xfId="3292"/>
    <cellStyle name="1_Book3_10 Market VH, YT, GD, NGTT 2011 _05 Doanh nghiep va Ca the_2011 (Ok)" xfId="3293"/>
    <cellStyle name="1_Book3_10 Market VH, YT, GD, NGTT 2011 _06 NGTT LN,TS 2013 co so" xfId="3294"/>
    <cellStyle name="1_Book3_10 Market VH, YT, GD, NGTT 2011 _07 NGTT CN 2012" xfId="3295"/>
    <cellStyle name="Style 5" xfId="3296"/>
    <cellStyle name="1_Book3_10 Market VH, YT, GD, NGTT 2011 _08 Thuong mai va Du lich (Ok)" xfId="3297"/>
    <cellStyle name="1_Book4_Nongnghiep" xfId="3298"/>
    <cellStyle name="Normal 2" xfId="3299"/>
    <cellStyle name="1_Book3_10 Market VH, YT, GD, NGTT 2011 _08 Thuong mai va Du lich (Ok)_Phan II (In)" xfId="3300"/>
    <cellStyle name="1_Book3_10 Market VH, YT, GD, NGTT 2011 _09 Chi so gia 2011- VuTKG-1 (Ok)" xfId="3301"/>
    <cellStyle name="1_Book3_10 Market VH, YT, GD, NGTT 2011 _09 Chi so gia 2011- VuTKG-1 (Ok)_Phan II (In)" xfId="3302"/>
    <cellStyle name="1_Book3_10 Market VH, YT, GD, NGTT 2011 _09 Du lich" xfId="3303"/>
    <cellStyle name="1_Book3_10 Market VH, YT, GD, NGTT 2011 _10 Van tai va BCVT (da sua ok)" xfId="3304"/>
    <cellStyle name="1_Book3_10 Market VH, YT, GD, NGTT 2011 _11 (3)_04 Doanh nghiep va CSKDCT 2012" xfId="3305"/>
    <cellStyle name="1_Book3_10 Market VH, YT, GD, NGTT 2011 _11 (3)_Mau" xfId="3306"/>
    <cellStyle name="1_Book3_10 Market VH, YT, GD, NGTT 2011 _11 (3)_nien giam tom tat nong nghiep 2013" xfId="3307"/>
    <cellStyle name="1_Book3_10 Market VH, YT, GD, NGTT 2011 _11 (3)_Xl0000167" xfId="3308"/>
    <cellStyle name="1_Book3_10 Market VH, YT, GD, NGTT 2011 _12 (2)" xfId="3309"/>
    <cellStyle name="1_Book3_10 Market VH, YT, GD, NGTT 2011 _12 (2)_Phan II (In)" xfId="3310"/>
    <cellStyle name="1_Book3_10 Market VH, YT, GD, NGTT 2011 _12 (2)_Xl0000167" xfId="3311"/>
    <cellStyle name="1_Book3_10 Market VH, YT, GD, NGTT 2011 _12 Giao duc, Y Te va Muc songnam2011_nien giam tom tat nong nghiep 2013" xfId="3312"/>
    <cellStyle name="1_Book3_10 Market VH, YT, GD, NGTT 2011 _Giaoduc2013(ok)" xfId="3313"/>
    <cellStyle name="1_Book3_10 Market VH, YT, GD, NGTT 2011 _Ngiam_lamnghiep_2011_v2(1)(1)" xfId="3314"/>
    <cellStyle name="1_Book3_10 Market VH, YT, GD, NGTT 2011 _Ngiam_lamnghiep_2011_v2(1)(1)_Nongnghiep" xfId="3315"/>
    <cellStyle name="1_Book3_10 Market VH, YT, GD, NGTT 2011 _NGTT LN,TS 2012 (Chuan)" xfId="3316"/>
    <cellStyle name="1_Book3_10 Market VH, YT, GD, NGTT 2011 _Nongnghiep NGDD 2012_cap nhat den 24-5-2013(1)" xfId="3317"/>
    <cellStyle name="1_Book3_10 Market VH, YT, GD, NGTT 2011 _Nongnghiep_Nongnghiep NGDD 2012_cap nhat den 24-5-2013(1)" xfId="3318"/>
    <cellStyle name="1_Book3_10 Market VH, YT, GD, NGTT 2011 _So lieu quoc te TH" xfId="3319"/>
    <cellStyle name="1_Book3_10 Market VH, YT, GD, NGTT 2011 _Xl0000147" xfId="3320"/>
    <cellStyle name="1_Book3_10 Market VH, YT, GD, NGTT 2011 _XNK" xfId="3321"/>
    <cellStyle name="1_Book3_10 Market VH, YT, GD, NGTT 2011 _XNK_nien giam tom tat nong nghiep 2013" xfId="3322"/>
    <cellStyle name="1_Book3_10 VH, YT, GD, NGTT 2010 - (OK)_Bo sung 04 bieu Cong nghiep" xfId="3323"/>
    <cellStyle name="1_Book3_11 (3)_04 Doanh nghiep va CSKDCT 2012" xfId="3324"/>
    <cellStyle name="1_Book3_11 (3)_nien giam tom tat nong nghiep 2013" xfId="3325"/>
    <cellStyle name="40% - Accent4 2" xfId="3326"/>
    <cellStyle name="Normal - Style1 2" xfId="3327"/>
    <cellStyle name="1_Book3_12 (2)" xfId="3328"/>
    <cellStyle name="1_Book3_12 (2)_04 Doanh nghiep va CSKDCT 2012" xfId="3329"/>
    <cellStyle name="1_Book3_12 (2)_Mau" xfId="3330"/>
    <cellStyle name="1_Book3_12 (2)_nien giam tom tat nong nghiep 2013" xfId="3331"/>
    <cellStyle name="1_Book3_12 (2)_Phan II (In)" xfId="3332"/>
    <cellStyle name="1_Book3_12 (2)_Xl0000167" xfId="3333"/>
    <cellStyle name="1_Book3_12 Giao duc, Y Te va Muc songnam2011" xfId="3334"/>
    <cellStyle name="1_Book3_12 Giao duc, Y Te va Muc songnam2011_nien giam tom tat nong nghiep 2013" xfId="3335"/>
    <cellStyle name="1_Book3_12 Giao duc, Y Te va Muc songnam2011_Phan II (In)" xfId="3336"/>
    <cellStyle name="1_Book3_Book1" xfId="3337"/>
    <cellStyle name="Warning Text 2" xfId="3338"/>
    <cellStyle name="1_Book3_GTSXNN" xfId="3339"/>
    <cellStyle name="1_Book3_GTSXNN_Nongnghiep NGDD 2012_cap nhat den 24-5-2013(1)" xfId="3340"/>
    <cellStyle name="1_Book3_Maket NGTT2012 LN,TS (7-1-2013)" xfId="3341"/>
    <cellStyle name="1_Book3_Ngiam_lamnghiep_2011_v2(1)(1)" xfId="3342"/>
    <cellStyle name="1_Book3_Ngiam_lamnghiep_2011_v2(1)(1)_Nongnghiep" xfId="3343"/>
    <cellStyle name="1_Book3_NGTT LN,TS 2012 (Chuan)" xfId="3344"/>
    <cellStyle name="1_Book3_Nongnghiep_Bo sung 04 bieu Cong nghiep" xfId="3345"/>
    <cellStyle name="1_Book3_So lieu quoc te(GDP)_08 Thuong mai Tong muc - Diep" xfId="3346"/>
    <cellStyle name="1_Book3_Nongnghiep_TKQG" xfId="3347"/>
    <cellStyle name="콤마 [0]_1202" xfId="3348"/>
    <cellStyle name="1_Book3_So lieu quoc te TH_08 Cong nghiep 2010" xfId="3349"/>
    <cellStyle name="1_Book3_So lieu quoc te TH_09 Chi so gia 2011- VuTKG-1 (Ok)" xfId="3350"/>
    <cellStyle name="1_Book3_So lieu quoc te TH_12 Giao duc, Y Te va Muc songnam2011" xfId="3351"/>
    <cellStyle name="1_Book3_So lieu quoc te TH_Nongnghiep" xfId="3352"/>
    <cellStyle name="1_Book3_So lieu quoc te TH_XNK" xfId="3353"/>
    <cellStyle name="1_Book3_So lieu quoc te(GDP)_02  Dan so lao dong(OK)" xfId="3354"/>
    <cellStyle name="ÅëÈ­ [0]_      " xfId="3355"/>
    <cellStyle name="1_Book3_So lieu quoc te(GDP)_06 NGTT LN,TS 2013 co so" xfId="3356"/>
    <cellStyle name="1_Book3_So lieu quoc te(GDP)_07 NGTT CN 2012" xfId="3357"/>
    <cellStyle name="1_Book3_So lieu quoc te(GDP)_08 Thuong mai va Du lich (Ok)" xfId="3358"/>
    <cellStyle name="1_Book3_So lieu quoc te(GDP)_08 Thuong mai va Du lich (Ok)_nien giam tom tat nong nghiep 2013" xfId="3359"/>
    <cellStyle name="1_Book3_So lieu quoc te(GDP)_09 Chi so gia 2011- VuTKG-1 (Ok)_nien giam tom tat nong nghiep 2013" xfId="3360"/>
    <cellStyle name="1_Book3_So lieu quoc te(GDP)_09 Chi so gia 2011- VuTKG-1 (Ok)_Phan II (In)" xfId="3361"/>
    <cellStyle name="1_Book3_So lieu quoc te(GDP)_09 Du lich_Phan II (In)" xfId="3362"/>
    <cellStyle name="1_Book3_So lieu quoc te(GDP)_10 Van tai va BCVT (da sua ok)" xfId="3363"/>
    <cellStyle name="1_Book3_So lieu quoc te(GDP)_11 (3)" xfId="3364"/>
    <cellStyle name="1_Book3_So lieu quoc te(GDP)_11 (3)_04 Doanh nghiep va CSKDCT 2012" xfId="3365"/>
    <cellStyle name="1_Book3_So lieu quoc te(GDP)_11 (3)_Phan II (In)" xfId="3366"/>
    <cellStyle name="1_Book3_So lieu quoc te(GDP)_12 (2)_04 Doanh nghiep va CSKDCT 2012" xfId="3367"/>
    <cellStyle name="1_Book3_So lieu quoc te(GDP)_12 (2)_nien giam tom tat nong nghiep 2013" xfId="3368"/>
    <cellStyle name="1_Book3_So lieu quoc te(GDP)_12 (2)_Phan II (In)" xfId="3369"/>
    <cellStyle name="1_Book3_So lieu quoc te(GDP)_Maket NGTT2012 LN,TS (7-1-2013)" xfId="3370"/>
    <cellStyle name="1_Book3_So lieu quoc te(GDP)_Maket NGTT2012 LN,TS (7-1-2013)_Nongnghiep" xfId="3371"/>
    <cellStyle name="1_Book3_So lieu quoc te(GDP)_Mau" xfId="3372"/>
    <cellStyle name="1_Book3_So lieu quoc te(GDP)_Ngiam_lamnghiep_2011_v2(1)(1)_Nongnghiep" xfId="3373"/>
    <cellStyle name="1_Book3_So lieu quoc te(GDP)_NGTT LN,TS 2012 (Chuan)" xfId="3374"/>
    <cellStyle name="1_Book3_So lieu quoc te(GDP)_TKQG" xfId="3375"/>
    <cellStyle name="60% - Accent1 2" xfId="3376"/>
    <cellStyle name="1_Book3_So lieu quoc te(GDP)_XNK" xfId="3377"/>
    <cellStyle name="1_Book3_So lieu quoc te(GDP)_XNK_Phan II (In)" xfId="3378"/>
    <cellStyle name="1_Book3_TKQG" xfId="3379"/>
    <cellStyle name="1_Book3_XNK_08 Thuong mai Tong muc - Diep_nien giam tom tat nong nghiep 2013" xfId="3380"/>
    <cellStyle name="1_Book3_XNK_08 Thuong mai Tong muc - Diep_Phan II (In)" xfId="3381"/>
    <cellStyle name="1_Book3_XNK-2012_nien giam tom tat nong nghiep 2013" xfId="3382"/>
    <cellStyle name="1_Book3_XNK-2012_Phan II (In)" xfId="3383"/>
    <cellStyle name="1_Book4" xfId="3384"/>
    <cellStyle name="1_Book4_08 Cong nghiep 2010" xfId="3385"/>
    <cellStyle name="1_Book4_08 Thuong mai va Du lich (Ok)" xfId="3386"/>
    <cellStyle name="Accent1 2" xfId="3387"/>
    <cellStyle name="1_Book4_09 Chi so gia 2011- VuTKG-1 (Ok)" xfId="3388"/>
    <cellStyle name="1_Book4_09 Du lich" xfId="3389"/>
    <cellStyle name="1_Book4_10 Van tai va BCVT (da sua ok)" xfId="3390"/>
    <cellStyle name="1_Book4_12 So lieu quoc te (Ok)" xfId="3391"/>
    <cellStyle name="1_Book4_XNK" xfId="3392"/>
    <cellStyle name="1_CSKDCT 2010_Bo sung 04 bieu Cong nghiep" xfId="3393"/>
    <cellStyle name="1_dan so phan tich 10 nam(moi)_Ca the_ca the NGDD 2011" xfId="3394"/>
    <cellStyle name="1_dan so phan tich 10 nam(moi)_Ca the1(OK)" xfId="3395"/>
    <cellStyle name="1_dan so phan tich 10 nam(moi)_NGDD Ca The ok" xfId="3396"/>
    <cellStyle name="1_dan so phan tich 10 nam(moi)_nien giam 28.5.12_sua tn_Oanh-gui-3.15pm-28-5-2012" xfId="3397"/>
    <cellStyle name="1_dan so phan tich 10 nam(moi)_nien giam tom tat nong nghiep 2013" xfId="3398"/>
    <cellStyle name="1_dan so phan tich 10 nam(moi)_Xl0000167" xfId="3399"/>
    <cellStyle name="1_Dat Dai NGTT -2013" xfId="3400"/>
    <cellStyle name="1_GTSXNN" xfId="3401"/>
    <cellStyle name="1_GTSXNN_Nongnghiep NGDD 2012_cap nhat den 24-5-2013(1)" xfId="3402"/>
    <cellStyle name="1_Lam nghiep, thuy san 2010 (ok)_08 Cong nghiep 2010" xfId="3403"/>
    <cellStyle name="Normal 149" xfId="3404"/>
    <cellStyle name="Normal 154" xfId="3405"/>
    <cellStyle name="1_Lam nghiep, thuy san 2010 (ok)_08 Thuong mai va Du lich (Ok)" xfId="3406"/>
    <cellStyle name="1_Lam nghiep, thuy san 2010_XNK-Market" xfId="3407"/>
    <cellStyle name="1_Lam nghiep, thuy san 2010 (ok)_09 Chi so gia 2011- VuTKG-1 (Ok)" xfId="3408"/>
    <cellStyle name="1_Lam nghiep, thuy san 2010 (ok)_11 (3)" xfId="3409"/>
    <cellStyle name="1_Lam nghiep, thuy san 2010 (ok)_12 (2)" xfId="3410"/>
    <cellStyle name="1_Lam nghiep, thuy san 2010 (ok)_12 Giao duc, Y Te va Muc songnam2011" xfId="3411"/>
    <cellStyle name="1_Lam nghiep, thuy san 2010 (ok)_TKQG" xfId="3412"/>
    <cellStyle name="1_Lam nghiep, thuy san 2010 10" xfId="3413"/>
    <cellStyle name="1_Lam nghiep, thuy san 2010 12" xfId="3414"/>
    <cellStyle name="1_Lam nghiep, thuy san 2010 13" xfId="3415"/>
    <cellStyle name="1_Lam nghiep, thuy san 2010 18" xfId="3416"/>
    <cellStyle name="1_Lam nghiep, thuy san 2010 2" xfId="3417"/>
    <cellStyle name="Total 2" xfId="3418"/>
    <cellStyle name="1_Lam nghiep, thuy san 2010 3" xfId="3419"/>
    <cellStyle name="1_Lam nghiep, thuy san 2010_02 Danso_Laodong 2012(chuan) CO SO" xfId="3420"/>
    <cellStyle name="1_Lam nghiep, thuy san 2010_03 TKQG va Thu chi NSNN 2012" xfId="3421"/>
    <cellStyle name="1_Lam nghiep, thuy san 2010_07 NGTT CN 2012" xfId="3422"/>
    <cellStyle name="1_Lam nghiep, thuy san 2010_08 Thuong mai va Du lich (Ok)" xfId="3423"/>
    <cellStyle name="1_Lam nghiep, thuy san 2010_08 Thuong mai va Du lich (Ok)_nien giam tom tat nong nghiep 2013" xfId="3424"/>
    <cellStyle name="1_Lam nghiep, thuy san 2010_09 Chi so gia 2011- VuTKG-1 (Ok)_Phan II (In)" xfId="3425"/>
    <cellStyle name="1_Lam nghiep, thuy san 2010_09 Du lich" xfId="3426"/>
    <cellStyle name="1_Lam nghiep, thuy san 2010_09 Du lich_Phan II (In)" xfId="3427"/>
    <cellStyle name="1_So lieu quoc te(GDP)_12 (2)_Mau" xfId="3428"/>
    <cellStyle name="1_Lam nghiep, thuy san 2010_10 Van tai va BCVT (da sua ok)" xfId="3429"/>
    <cellStyle name="1_Lam nghiep, thuy san 2010_11 (3)_Mau" xfId="3430"/>
    <cellStyle name="1_Lam nghiep, thuy san 2010_11 (3)_Phan II (In)" xfId="3431"/>
    <cellStyle name="1_Lam nghiep, thuy san 2010_12 (2)" xfId="3432"/>
    <cellStyle name="1_Lam nghiep, thuy san 2010_12 (2)_04 Doanh nghiep va CSKDCT 2012" xfId="3433"/>
    <cellStyle name="1_Lam nghiep, thuy san 2010_12 (2)_nien giam tom tat nong nghiep 2013" xfId="3434"/>
    <cellStyle name="1_Lam nghiep, thuy san 2010_12 (2)_Phan II (In)" xfId="3435"/>
    <cellStyle name="1_Lam nghiep, thuy san 2010_12 (2)_Xl0000167" xfId="3436"/>
    <cellStyle name="1_Lam nghiep, thuy san 2010_12 Giao duc, Y Te va Muc songnam2011" xfId="3437"/>
    <cellStyle name="1_Lam nghiep, thuy san 2010_12 Giao duc, Y Te va Muc songnam2011_nien giam tom tat nong nghiep 2013" xfId="3438"/>
    <cellStyle name="1_Lam nghiep, thuy san 2010_12 Giao duc, Y Te va Muc songnam2011_Phan II (In)" xfId="3439"/>
    <cellStyle name="1_Lam nghiep, thuy san 2010_13 Van tai 2012" xfId="3440"/>
    <cellStyle name="1_Lam nghiep, thuy san 2010_Bo sung 04 bieu Cong nghiep_TKQG" xfId="3441"/>
    <cellStyle name="1_Lam nghiep, thuy san 2010_GTSXNN_Nongnghiep NGDD 2012_cap nhat den 24-5-2013(1)" xfId="3442"/>
    <cellStyle name="1_Lam nghiep, thuy san 2010_Maket NGTT2012 LN,TS (7-1-2013)_Nongnghiep" xfId="3443"/>
    <cellStyle name="1_Lam nghiep, thuy san 2010_Ngiam_lamnghiep_2011_v2(1)(1)" xfId="3444"/>
    <cellStyle name="Grey 2" xfId="3445"/>
    <cellStyle name="1_Lam nghiep, thuy san 2010_NGTT LN,TS 2012 (Chuan)" xfId="3446"/>
    <cellStyle name="1_Lam nghiep, thuy san 2010_Nien giam day du  Nong nghiep 2010" xfId="3447"/>
    <cellStyle name="1_Lam nghiep, thuy san 2010_nien giam tom tat 2010 (thuy)" xfId="3448"/>
    <cellStyle name="Normal 12 4 2" xfId="3449"/>
    <cellStyle name="1_Lam nghiep, thuy san 2010_Nongnghiep" xfId="3450"/>
    <cellStyle name="1_Lam nghiep, thuy san 2010_Phan II (094-211)" xfId="3451"/>
    <cellStyle name="1_Lam nghiep, thuy san 2010_TKQG" xfId="3452"/>
    <cellStyle name="1_Lam nghiep, thuy san 2010_Xl0000147" xfId="3453"/>
    <cellStyle name="1_Lam nghiep, thuy san 2010_XNK_nien giam tom tat nong nghiep 2013" xfId="3454"/>
    <cellStyle name="1_Lam nghiep, thuy san 2010_XNK_Phan II (In)" xfId="3455"/>
    <cellStyle name="1_Maket NGTT Cong nghiep 2011" xfId="3456"/>
    <cellStyle name="Calculation 2" xfId="3457"/>
    <cellStyle name="1_Maket NGTT Cong nghiep 2011_12 Giao duc, Y Te va Muc songnam2011" xfId="3458"/>
    <cellStyle name="1_Maket NGTT Cong nghiep 2011_nien giam tom tat du lich va XNK" xfId="3459"/>
    <cellStyle name="60% - Accent6 2" xfId="3460"/>
    <cellStyle name="1_Maket NGTT Cong nghiep 2011_Nongnghiep" xfId="3461"/>
    <cellStyle name="1_Maket NGTT Doanh Nghiep 2011" xfId="3462"/>
    <cellStyle name="1_Maket NGTT Doanh Nghiep 2011_09 Du lich" xfId="3463"/>
    <cellStyle name="1_Maket NGTT Doanh Nghiep 2011_10 Van tai va BCVT (da sua ok)" xfId="3464"/>
    <cellStyle name="1_So lieu quoc te(GDP)_11 (3)_nien giam tom tat nong nghiep 2013" xfId="3465"/>
    <cellStyle name="1_Maket NGTT Doanh Nghiep 2011_Nongnghiep" xfId="3466"/>
    <cellStyle name="1_So lieu quoc te(GDP)_08 Thuong mai va Du lich (Ok)" xfId="3467"/>
    <cellStyle name="1_Maket NGTT Thu chi NS 2011_08 Thuong mai va Du lich (Ok)" xfId="3468"/>
    <cellStyle name="1_Maket NGTT Thu chi NS 2011_09 Chi so gia 2011- VuTKG-1 (Ok)" xfId="3469"/>
    <cellStyle name="1_Maket NGTT Thu chi NS 2011_Nongnghiep" xfId="3470"/>
    <cellStyle name="1_Maket NGTT Thu chi NS 2011_XNK" xfId="3471"/>
    <cellStyle name="1_Ngiam_lamnghiep_2011_v2(1)(1)_Nongnghiep" xfId="3472"/>
    <cellStyle name="1_NGTT Ca the 2011 Diep" xfId="3473"/>
    <cellStyle name="1_NGTT Ca the 2011 Diep_08 Cong nghiep 2010" xfId="3474"/>
    <cellStyle name="1_NGTT Ca the 2011 Diep_10 Van tai va BCVT (da sua ok)" xfId="3475"/>
    <cellStyle name="Comma 9" xfId="3476"/>
    <cellStyle name="1_NGTT Ca the 2011 Diep_Nongnghiep" xfId="3477"/>
    <cellStyle name="1_NGTT LN,TS 2012 (Chuan)" xfId="3478"/>
    <cellStyle name="1_Nien giam day du  Nong nghiep 2010" xfId="3479"/>
    <cellStyle name="1_nien giam tom tat nong nghiep 2013" xfId="3480"/>
    <cellStyle name="1_Nongnghiep_Bo sung 04 bieu Cong nghiep" xfId="3481"/>
    <cellStyle name="1_Nongnghiep_TKQG" xfId="3482"/>
    <cellStyle name="1_Phan II (094-211)" xfId="3483"/>
    <cellStyle name="Normal 78" xfId="3484"/>
    <cellStyle name="Normal 83" xfId="3485"/>
    <cellStyle name="1_Phan II (In)" xfId="3486"/>
    <cellStyle name="1_So lieu quoc te TH_08 Cong nghiep 2010" xfId="3487"/>
    <cellStyle name="1_So lieu quoc te TH_09 Chi so gia 2011- VuTKG-1 (Ok)" xfId="3488"/>
    <cellStyle name="1_So lieu quoc te TH_09 Du lich" xfId="3489"/>
    <cellStyle name="1_So lieu quoc te TH_nien giam tom tat du lich va XNK" xfId="3490"/>
    <cellStyle name="1_So lieu quoc te(GDP)_02  Dan so lao dong(OK)" xfId="3491"/>
    <cellStyle name="1_So lieu quoc te(GDP)_06 NGTT LN,TS 2013 co so" xfId="3492"/>
    <cellStyle name="1_So lieu quoc te(GDP)_07 NGTT CN 2012" xfId="3493"/>
    <cellStyle name="1_So lieu quoc te(GDP)_08 Thuong mai va Du lich (Ok)_nien giam tom tat nong nghiep 2013" xfId="3494"/>
    <cellStyle name="1_So lieu quoc te(GDP)_09 Du lich_nien giam tom tat nong nghiep 2013" xfId="3495"/>
    <cellStyle name="1_So lieu quoc te(GDP)_10 Van tai va BCVT (da sua ok)_nien giam tom tat nong nghiep 2013" xfId="3496"/>
    <cellStyle name="1_So lieu quoc te(GDP)_11 (3)" xfId="3497"/>
    <cellStyle name="1_So lieu quoc te(GDP)_11 (3)_04 Doanh nghiep va CSKDCT 2012" xfId="3498"/>
    <cellStyle name="1_So lieu quoc te(GDP)_11 (3)_Xl0000167" xfId="3499"/>
    <cellStyle name="1_So lieu quoc te(GDP)_12 (2)" xfId="3500"/>
    <cellStyle name="1_So lieu quoc te(GDP)_12 (2)_04 Doanh nghiep va CSKDCT 2012" xfId="3501"/>
    <cellStyle name="1_So lieu quoc te(GDP)_12 (2)_Xl0000167" xfId="3502"/>
    <cellStyle name="1_So lieu quoc te(GDP)_12 Giao duc, Y Te va Muc songnam2011_nien giam tom tat nong nghiep 2013" xfId="3503"/>
    <cellStyle name="Comma 10 2" xfId="3504"/>
    <cellStyle name="1_So lieu quoc te(GDP)_12 Giao duc, Y Te va Muc songnam2011_Phan II (In)" xfId="3505"/>
    <cellStyle name="1_So lieu quoc te(GDP)_12 So lieu quoc te (Ok)" xfId="3506"/>
    <cellStyle name="1_So lieu quoc te(GDP)_12 So lieu quoc te (Ok)_nien giam tom tat nong nghiep 2013" xfId="3507"/>
    <cellStyle name="1_So lieu quoc te(GDP)_Mau" xfId="3508"/>
    <cellStyle name="1_So lieu quoc te(GDP)_NGTT LN,TS 2012 (Chuan)" xfId="3509"/>
    <cellStyle name="1_So lieu quoc te(GDP)_Nongnghiep" xfId="3510"/>
    <cellStyle name="1_So lieu quoc te(GDP)_Nongnghiep NGDD 2012_cap nhat den 24-5-2013(1)" xfId="3511"/>
    <cellStyle name="1_Thuong mai va Du lich_01 Don vi HC" xfId="3512"/>
    <cellStyle name="1_TKQG" xfId="3513"/>
    <cellStyle name="1_Tong hop 1" xfId="3514"/>
    <cellStyle name="1_Tong hop NGTT" xfId="3515"/>
    <cellStyle name="1_Xl0000167" xfId="3516"/>
    <cellStyle name="1_XNK" xfId="3517"/>
    <cellStyle name="1_XNK_08 Thuong mai Tong muc - Diep" xfId="3518"/>
    <cellStyle name="1_XNK_08 Thuong mai Tong muc - Diep_nien giam tom tat nong nghiep 2013" xfId="3519"/>
    <cellStyle name="1_XNK_08 Thuong mai Tong muc - Diep_Phan II (In)" xfId="3520"/>
    <cellStyle name="1_XNK_Bo sung 04 bieu Cong nghiep" xfId="3521"/>
    <cellStyle name="1_XNK-2012" xfId="3522"/>
    <cellStyle name="20% - Accent2 2" xfId="3523"/>
    <cellStyle name="20% - Accent6 2" xfId="3524"/>
    <cellStyle name="60% - Accent2 2" xfId="3525"/>
    <cellStyle name="60% - Accent4 2" xfId="3526"/>
    <cellStyle name="Accent2 2" xfId="3527"/>
    <cellStyle name="Accent4 2" xfId="3528"/>
    <cellStyle name="Accent6 2" xfId="3529"/>
    <cellStyle name="AeE­_INQUIRY ¿?¾÷AßAø " xfId="3530"/>
    <cellStyle name="AÞ¸¶ [0]_INQUIRY ¿?¾÷AßAø " xfId="3531"/>
    <cellStyle name="ÄÞ¸¶ [0]_L601CPT" xfId="3532"/>
    <cellStyle name="Normal 147" xfId="3533"/>
    <cellStyle name="Normal 152" xfId="3534"/>
    <cellStyle name="AÞ¸¶_INQUIRY ¿?¾÷AßAø " xfId="3535"/>
    <cellStyle name="ÄÞ¸¶_L601CPT" xfId="3536"/>
    <cellStyle name="AutoFormat Options" xfId="3537"/>
    <cellStyle name="C?AØ_¿?¾÷CoE² " xfId="3538"/>
    <cellStyle name="Normal 100" xfId="3539"/>
    <cellStyle name="Ç¥ÁØ_      " xfId="3540"/>
    <cellStyle name="Check Cell 2" xfId="3541"/>
    <cellStyle name="Comma [0] 2" xfId="3542"/>
    <cellStyle name="Comma 10_Mau" xfId="3543"/>
    <cellStyle name="Comma 12" xfId="3544"/>
    <cellStyle name="Comma 13" xfId="3545"/>
    <cellStyle name="Comma 14" xfId="3546"/>
    <cellStyle name="Comma 2" xfId="3547"/>
    <cellStyle name="Comma 2_Mau" xfId="3548"/>
    <cellStyle name="Comma 3 2" xfId="3549"/>
    <cellStyle name="Comma 3 3" xfId="3550"/>
    <cellStyle name="Comma 4" xfId="3551"/>
    <cellStyle name="Comma 4 2" xfId="3552"/>
    <cellStyle name="Comma 6" xfId="3553"/>
    <cellStyle name="Comma 6 2" xfId="3554"/>
    <cellStyle name="Comma 8" xfId="3555"/>
    <cellStyle name="comma zerodec" xfId="3556"/>
    <cellStyle name="comma zerodec 2" xfId="3557"/>
    <cellStyle name="comma zerodec_11(1).DAOTAO 2012(ok)" xfId="3558"/>
    <cellStyle name="Comma0" xfId="3559"/>
    <cellStyle name="cong" xfId="3560"/>
    <cellStyle name="Currency1 2" xfId="3561"/>
    <cellStyle name="Date" xfId="3562"/>
    <cellStyle name="Explanatory Text 2" xfId="3563"/>
    <cellStyle name="HEADER" xfId="3564"/>
    <cellStyle name="Header1" xfId="3565"/>
    <cellStyle name="Heading 1 2" xfId="3566"/>
    <cellStyle name="Heading 2 2" xfId="3567"/>
    <cellStyle name="Heading 3 2" xfId="3568"/>
    <cellStyle name="HEADING1_11(1).DAOTAO 2012(ok)" xfId="3569"/>
    <cellStyle name="HEADING2" xfId="3570"/>
    <cellStyle name="HEADING2 2" xfId="3571"/>
    <cellStyle name="Hyperlink 2" xfId="3572"/>
    <cellStyle name="Input [yellow]" xfId="3573"/>
    <cellStyle name="Input [yellow]_11(1).DAOTAO 2012(ok)" xfId="3574"/>
    <cellStyle name="Input 3" xfId="3575"/>
    <cellStyle name="Normal 127" xfId="3576"/>
    <cellStyle name="Normal 132" xfId="3577"/>
    <cellStyle name="Model" xfId="3578"/>
    <cellStyle name="Monétaire [0]_TARIFFS DB" xfId="3579"/>
    <cellStyle name="Neutral 2" xfId="3580"/>
    <cellStyle name="New Times Roman 2" xfId="3581"/>
    <cellStyle name="no dec" xfId="3582"/>
    <cellStyle name="no dec_11(1).DAOTAO 2012(ok)" xfId="3583"/>
    <cellStyle name="Normal 10" xfId="3584"/>
    <cellStyle name="Normal 10 2" xfId="3585"/>
    <cellStyle name="Normal 104" xfId="3586"/>
    <cellStyle name="Normal 105" xfId="3587"/>
    <cellStyle name="Normal 110" xfId="3588"/>
    <cellStyle name="Normal 107" xfId="3589"/>
    <cellStyle name="Normal 112" xfId="3590"/>
    <cellStyle name="Normal 109" xfId="3591"/>
    <cellStyle name="Normal 114" xfId="3592"/>
    <cellStyle name="Normal 11" xfId="3593"/>
    <cellStyle name="Normal 11 2" xfId="3594"/>
    <cellStyle name="Normal 11_Mau" xfId="3595"/>
    <cellStyle name="Normal 115" xfId="3596"/>
    <cellStyle name="Normal 120" xfId="3597"/>
    <cellStyle name="Normal 119" xfId="3598"/>
    <cellStyle name="Normal 124" xfId="3599"/>
    <cellStyle name="Normal 12 4" xfId="3600"/>
    <cellStyle name="Normal 135" xfId="3601"/>
    <cellStyle name="Normal 140" xfId="3602"/>
    <cellStyle name="Normal 136" xfId="3603"/>
    <cellStyle name="Normal 141" xfId="3604"/>
    <cellStyle name="Normal 139" xfId="3605"/>
    <cellStyle name="Normal 144" xfId="3606"/>
    <cellStyle name="Normal 148" xfId="3607"/>
    <cellStyle name="Normal 153" xfId="3608"/>
    <cellStyle name="Normal 152 2" xfId="3609"/>
    <cellStyle name="Normal 154 2" xfId="3610"/>
    <cellStyle name="Normal 156" xfId="3611"/>
    <cellStyle name="Normal 16" xfId="3612"/>
    <cellStyle name="Normal 21" xfId="3613"/>
    <cellStyle name="Normal 19" xfId="3614"/>
    <cellStyle name="Normal 24" xfId="3615"/>
    <cellStyle name="Normal 2 4" xfId="3616"/>
    <cellStyle name="Normal 2 5" xfId="3617"/>
    <cellStyle name="Normal 2 6" xfId="3618"/>
    <cellStyle name="Normal 2_05 Doanh nghiep va Ca the (25)" xfId="3619"/>
    <cellStyle name="Normal 25" xfId="3620"/>
    <cellStyle name="Normal 30" xfId="3621"/>
    <cellStyle name="Normal 28" xfId="3622"/>
    <cellStyle name="Normal 33" xfId="3623"/>
    <cellStyle name="Normal 29" xfId="3624"/>
    <cellStyle name="Normal 34" xfId="3625"/>
    <cellStyle name="Normal 3 2_06 NGTT LN,TS 2013 co so" xfId="3626"/>
    <cellStyle name="Normal 3 3" xfId="3627"/>
    <cellStyle name="Normal 35" xfId="3628"/>
    <cellStyle name="Normal 40" xfId="3629"/>
    <cellStyle name="Normal 36" xfId="3630"/>
    <cellStyle name="Normal 41" xfId="3631"/>
    <cellStyle name="Normal 37" xfId="3632"/>
    <cellStyle name="Normal 42" xfId="3633"/>
    <cellStyle name="Normal 38" xfId="3634"/>
    <cellStyle name="Normal 43" xfId="3635"/>
    <cellStyle name="Normal 4 2 2" xfId="3636"/>
    <cellStyle name="Normal 4 3" xfId="3637"/>
    <cellStyle name="Normal 4_07 NGTT CN 2012" xfId="3638"/>
    <cellStyle name="Normal 47" xfId="3639"/>
    <cellStyle name="Normal 52" xfId="3640"/>
    <cellStyle name="Normal 48" xfId="3641"/>
    <cellStyle name="Normal 53" xfId="3642"/>
    <cellStyle name="Normal 49" xfId="3643"/>
    <cellStyle name="Normal 54" xfId="3644"/>
    <cellStyle name="Normal 5_Nien giam LNTS 2012 (ok)" xfId="3645"/>
    <cellStyle name="Normal 6 2" xfId="3646"/>
    <cellStyle name="Normal 6_Nien giam LNTS 2012 (ok)" xfId="3647"/>
    <cellStyle name="Normal 7" xfId="3648"/>
    <cellStyle name="Normal 7_Nien giam LNTS 2012 (ok)" xfId="3649"/>
    <cellStyle name="Normal 76" xfId="3650"/>
    <cellStyle name="Normal 81" xfId="3651"/>
    <cellStyle name="Normal 79" xfId="3652"/>
    <cellStyle name="Normal 84" xfId="3653"/>
    <cellStyle name="Normal 8" xfId="3654"/>
    <cellStyle name="Normal 87" xfId="3655"/>
    <cellStyle name="Normal 92" xfId="3656"/>
    <cellStyle name="Normal 88" xfId="3657"/>
    <cellStyle name="Normal 93" xfId="3658"/>
    <cellStyle name="Normal 89" xfId="3659"/>
    <cellStyle name="Normal 94" xfId="3660"/>
    <cellStyle name="Normal 9" xfId="3661"/>
    <cellStyle name="Normal 9 2" xfId="3662"/>
    <cellStyle name="Normal 95" xfId="3663"/>
    <cellStyle name="Normal 96" xfId="3664"/>
    <cellStyle name="Normal 98" xfId="3665"/>
    <cellStyle name="Normal 99" xfId="3666"/>
    <cellStyle name="Normal_05 Doanh nghiep 2009 (22.5)" xfId="3667"/>
    <cellStyle name="Normal_Book1_1" xfId="3668"/>
    <cellStyle name="Normal_ca the NGDD 2011" xfId="3669"/>
    <cellStyle name="Percent [2]" xfId="3670"/>
    <cellStyle name="Percent 2" xfId="3671"/>
    <cellStyle name="Style 1" xfId="3672"/>
    <cellStyle name="Style 1 2" xfId="3673"/>
    <cellStyle name="Style 10" xfId="3674"/>
    <cellStyle name="Style 2" xfId="3675"/>
    <cellStyle name="Style 3 2" xfId="3676"/>
    <cellStyle name="Style 4" xfId="3677"/>
    <cellStyle name="Style 6" xfId="3678"/>
    <cellStyle name="Style 7" xfId="3679"/>
    <cellStyle name="Style 9" xfId="3680"/>
    <cellStyle name="Style4" xfId="3681"/>
    <cellStyle name="Style5" xfId="3682"/>
    <cellStyle name="ปกติ_gdp2006q4" xfId="3683"/>
    <cellStyle name="?_ Att. 1- Cover" xfId="3684"/>
    <cellStyle name="백분율_95" xfId="3685"/>
    <cellStyle name="콤마_1202" xfId="3686"/>
    <cellStyle name="통화 [0]_1202" xfId="3687"/>
    <cellStyle name="一般_99Q3647-ALL-CAS2" xfId="3688"/>
    <cellStyle name="標準_list of commodities" xfId="3689"/>
    <cellStyle name="貨幣[0]_BRE" xfId="3690"/>
    <cellStyle name="貨幣_Book1" xfId="36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topLeftCell="A13" workbookViewId="0">
      <selection activeCell="A1" sqref="A1"/>
    </sheetView>
  </sheetViews>
  <sheetFormatPr defaultColWidth="9" defaultRowHeight="15" outlineLevelCol="1"/>
  <cols>
    <col min="1" max="1" width="6.28571428571429" style="249" customWidth="1"/>
    <col min="2" max="2" width="83" style="250" customWidth="1"/>
    <col min="3" max="16384" width="9.14285714285714" style="248"/>
  </cols>
  <sheetData>
    <row r="1" ht="23.25" customHeight="1"/>
    <row r="2" ht="24" customHeight="1"/>
    <row r="3" ht="17.1" customHeight="1" spans="2:2">
      <c r="B3" s="251"/>
    </row>
    <row r="4" ht="17.1" customHeight="1" spans="1:1">
      <c r="A4" s="252"/>
    </row>
    <row r="5" s="246" customFormat="1" ht="17.1" customHeight="1" spans="1:1">
      <c r="A5" s="252"/>
    </row>
    <row r="6" s="247" customFormat="1" ht="17.1" customHeight="1" spans="1:1">
      <c r="A6" s="253"/>
    </row>
    <row r="7" ht="17.1" customHeight="1" spans="1:2">
      <c r="A7" s="254"/>
      <c r="B7" s="255"/>
    </row>
    <row r="8" ht="17.1" customHeight="1" spans="1:2">
      <c r="A8" s="254"/>
      <c r="B8" s="255"/>
    </row>
    <row r="9" ht="17.1" customHeight="1" spans="1:2">
      <c r="A9" s="254"/>
      <c r="B9" s="255"/>
    </row>
    <row r="10" ht="17.1" customHeight="1" spans="1:2">
      <c r="A10" s="254"/>
      <c r="B10" s="255"/>
    </row>
    <row r="11" ht="17.1" customHeight="1" spans="1:2">
      <c r="A11" s="254"/>
      <c r="B11" s="255"/>
    </row>
    <row r="12" ht="17.1" customHeight="1" spans="1:2">
      <c r="A12" s="254"/>
      <c r="B12" s="255"/>
    </row>
    <row r="13" ht="17.1" customHeight="1" spans="1:2">
      <c r="A13" s="254"/>
      <c r="B13" s="255"/>
    </row>
    <row r="14" ht="17.1" customHeight="1" spans="1:2">
      <c r="A14" s="254"/>
      <c r="B14" s="255"/>
    </row>
    <row r="15" ht="17.1" customHeight="1" spans="1:2">
      <c r="A15" s="254"/>
      <c r="B15" s="255"/>
    </row>
    <row r="16" ht="17.1" customHeight="1" spans="1:2">
      <c r="A16" s="254"/>
      <c r="B16" s="255"/>
    </row>
    <row r="17" ht="17.1" customHeight="1" spans="1:2">
      <c r="A17" s="254"/>
      <c r="B17" s="255"/>
    </row>
    <row r="18" ht="17.1" customHeight="1" spans="1:2">
      <c r="A18" s="256"/>
      <c r="B18" s="255"/>
    </row>
    <row r="19" ht="24.95" customHeight="1" spans="1:2">
      <c r="A19" s="257" t="s">
        <v>0</v>
      </c>
      <c r="B19" s="257"/>
    </row>
    <row r="20" ht="24.95" customHeight="1" spans="1:2">
      <c r="A20" s="257" t="s">
        <v>1</v>
      </c>
      <c r="B20" s="257"/>
    </row>
    <row r="21" ht="17.1" customHeight="1" spans="1:2">
      <c r="A21" s="254"/>
      <c r="B21" s="258"/>
    </row>
    <row r="22" ht="17.1" customHeight="1" spans="1:2">
      <c r="A22" s="254"/>
      <c r="B22" s="258"/>
    </row>
    <row r="23" ht="17.1" customHeight="1" spans="1:2">
      <c r="A23" s="254"/>
      <c r="B23" s="258"/>
    </row>
    <row r="24" ht="17.1" customHeight="1" spans="1:2">
      <c r="A24" s="254"/>
      <c r="B24" s="258"/>
    </row>
    <row r="25" ht="17.1" customHeight="1" spans="1:2">
      <c r="A25" s="254"/>
      <c r="B25" s="258"/>
    </row>
    <row r="26" ht="17.1" customHeight="1" spans="1:2">
      <c r="A26" s="254"/>
      <c r="B26" s="258"/>
    </row>
    <row r="27" ht="17.1" customHeight="1" spans="1:2">
      <c r="A27" s="254"/>
      <c r="B27" s="258"/>
    </row>
    <row r="28" ht="17.1" customHeight="1" spans="1:2">
      <c r="A28" s="254"/>
      <c r="B28" s="258"/>
    </row>
    <row r="29" ht="17.1" customHeight="1" spans="1:2">
      <c r="A29" s="254"/>
      <c r="B29" s="258"/>
    </row>
    <row r="30" ht="17.1" customHeight="1" spans="2:2">
      <c r="B30" s="258"/>
    </row>
    <row r="31" ht="17.1" customHeight="1" spans="2:2">
      <c r="B31" s="259"/>
    </row>
    <row r="32" ht="17.1" customHeight="1" spans="2:2">
      <c r="B32" s="258"/>
    </row>
    <row r="33" s="248" customFormat="1" ht="17.1" customHeight="1" spans="2:2">
      <c r="B33" s="260"/>
    </row>
    <row r="34" s="248" customFormat="1" ht="17.1" customHeight="1" spans="2:2">
      <c r="B34" s="260"/>
    </row>
    <row r="35" s="248" customFormat="1" ht="17.1" customHeight="1" spans="2:2">
      <c r="B35" s="260"/>
    </row>
    <row r="36" s="248" customFormat="1" ht="17.1" customHeight="1" spans="2:2">
      <c r="B36" s="260"/>
    </row>
    <row r="37" s="248" customFormat="1" ht="17.1" customHeight="1" spans="2:2">
      <c r="B37" s="260"/>
    </row>
    <row r="38" s="248" customFormat="1" ht="17.1" customHeight="1" spans="2:2">
      <c r="B38" s="260"/>
    </row>
    <row r="39" s="248" customFormat="1" ht="17.1" customHeight="1" spans="2:2">
      <c r="B39" s="250"/>
    </row>
    <row r="40" s="248" customFormat="1" ht="17.1" customHeight="1" spans="2:2">
      <c r="B40" s="250"/>
    </row>
    <row r="41" s="248" customFormat="1" ht="17.1" customHeight="1" spans="2:2">
      <c r="B41" s="250"/>
    </row>
    <row r="42" s="248" customFormat="1" ht="17.1" customHeight="1" spans="2:2">
      <c r="B42" s="250"/>
    </row>
    <row r="43" s="248" customFormat="1" ht="17.1" customHeight="1" spans="2:2">
      <c r="B43" s="250"/>
    </row>
    <row r="44" s="248" customFormat="1" ht="17.1" customHeight="1" spans="2:2">
      <c r="B44" s="250"/>
    </row>
    <row r="45" s="248" customFormat="1" ht="17.1" customHeight="1" spans="2:2">
      <c r="B45" s="250"/>
    </row>
    <row r="46" s="248" customFormat="1" ht="17.1" customHeight="1" spans="2:2">
      <c r="B46" s="250"/>
    </row>
  </sheetData>
  <mergeCells count="2">
    <mergeCell ref="A19:B19"/>
    <mergeCell ref="A20:B20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142"/>
  <sheetViews>
    <sheetView topLeftCell="A79" workbookViewId="0">
      <selection activeCell="B94" sqref="B94:F97"/>
    </sheetView>
  </sheetViews>
  <sheetFormatPr defaultColWidth="9" defaultRowHeight="16.5" customHeight="1" outlineLevelCol="5"/>
  <cols>
    <col min="1" max="1" width="47.2857142857143" style="33" customWidth="1"/>
    <col min="2" max="2" width="8.71428571428571" style="33" customWidth="1"/>
    <col min="3" max="4" width="8.71428571428571" style="34" customWidth="1"/>
    <col min="5" max="16384" width="9.14285714285714" style="33"/>
  </cols>
  <sheetData>
    <row r="1" ht="20.1" customHeight="1" spans="1:4">
      <c r="A1" s="31" t="s">
        <v>150</v>
      </c>
      <c r="B1" s="31"/>
      <c r="C1" s="31"/>
      <c r="D1" s="31"/>
    </row>
    <row r="2" ht="15" spans="1:1">
      <c r="A2" s="32"/>
    </row>
    <row r="3" ht="20.1" customHeight="1" spans="1:6">
      <c r="A3" s="35"/>
      <c r="C3" s="37"/>
      <c r="D3" s="46" t="s">
        <v>151</v>
      </c>
      <c r="E3" s="46"/>
      <c r="F3" s="46"/>
    </row>
    <row r="4" ht="30" customHeight="1" spans="1:6">
      <c r="A4" s="38"/>
      <c r="B4" s="25">
        <v>2015</v>
      </c>
      <c r="C4" s="25">
        <v>2016</v>
      </c>
      <c r="D4" s="25">
        <v>2017</v>
      </c>
      <c r="E4" s="25">
        <v>2018</v>
      </c>
      <c r="F4" s="26" t="s">
        <v>3</v>
      </c>
    </row>
    <row r="5" ht="12.75" spans="1:3">
      <c r="A5" s="38"/>
      <c r="B5" s="39"/>
      <c r="C5" s="39"/>
    </row>
    <row r="6" ht="20.1" customHeight="1" spans="1:6">
      <c r="A6" s="40" t="s">
        <v>5</v>
      </c>
      <c r="B6" s="47">
        <f>B8+B43+B47+B94</f>
        <v>7</v>
      </c>
      <c r="C6" s="47">
        <f>C8+C43+C47+C94</f>
        <v>6</v>
      </c>
      <c r="D6" s="47">
        <f>D8+D43+D47+D94</f>
        <v>4</v>
      </c>
      <c r="E6" s="48">
        <v>4</v>
      </c>
      <c r="F6" s="48">
        <f>F8+F43+F47+F94</f>
        <v>4</v>
      </c>
    </row>
    <row r="7" ht="20.1" customHeight="1" spans="1:4">
      <c r="A7" s="49" t="s">
        <v>21</v>
      </c>
      <c r="B7" s="50"/>
      <c r="C7" s="51"/>
      <c r="D7" s="51"/>
    </row>
    <row r="8" ht="20.1" customHeight="1" spans="1:6">
      <c r="A8" s="52" t="s">
        <v>22</v>
      </c>
      <c r="B8" s="53">
        <v>2</v>
      </c>
      <c r="C8" s="54">
        <v>2</v>
      </c>
      <c r="D8" s="54">
        <v>1</v>
      </c>
      <c r="E8" s="55">
        <v>4</v>
      </c>
      <c r="F8" s="55">
        <v>4</v>
      </c>
    </row>
    <row r="9" ht="20.1" customHeight="1" spans="1:6">
      <c r="A9" s="56" t="s">
        <v>23</v>
      </c>
      <c r="B9" s="50">
        <v>2</v>
      </c>
      <c r="C9" s="51">
        <v>2</v>
      </c>
      <c r="D9" s="51">
        <v>1</v>
      </c>
      <c r="E9" s="33">
        <v>4</v>
      </c>
      <c r="F9" s="33">
        <v>4</v>
      </c>
    </row>
    <row r="10" ht="20.1" customHeight="1" spans="1:4">
      <c r="A10" s="56" t="s">
        <v>24</v>
      </c>
      <c r="B10" s="50"/>
      <c r="C10" s="51"/>
      <c r="D10" s="51"/>
    </row>
    <row r="11" ht="20.1" customHeight="1" spans="1:4">
      <c r="A11" s="56" t="s">
        <v>25</v>
      </c>
      <c r="B11" s="50"/>
      <c r="C11" s="51"/>
      <c r="D11" s="51"/>
    </row>
    <row r="12" ht="20.1" customHeight="1" spans="1:4">
      <c r="A12" s="57" t="s">
        <v>26</v>
      </c>
      <c r="B12" s="50"/>
      <c r="C12" s="51"/>
      <c r="D12" s="51"/>
    </row>
    <row r="13" ht="20.1" customHeight="1" spans="1:4">
      <c r="A13" s="57" t="s">
        <v>27</v>
      </c>
      <c r="B13" s="50"/>
      <c r="C13" s="51"/>
      <c r="D13" s="51"/>
    </row>
    <row r="14" ht="20.1" customHeight="1" spans="1:4">
      <c r="A14" s="58" t="s">
        <v>28</v>
      </c>
      <c r="B14" s="50"/>
      <c r="C14" s="51"/>
      <c r="D14" s="51"/>
    </row>
    <row r="15" ht="20.1" customHeight="1" spans="1:4">
      <c r="A15" s="58" t="s">
        <v>29</v>
      </c>
      <c r="B15" s="50"/>
      <c r="C15" s="51"/>
      <c r="D15" s="51"/>
    </row>
    <row r="16" ht="20.1" customHeight="1" spans="1:4">
      <c r="A16" s="58" t="s">
        <v>30</v>
      </c>
      <c r="B16" s="50"/>
      <c r="C16" s="51"/>
      <c r="D16" s="51"/>
    </row>
    <row r="17" ht="20.1" customHeight="1" spans="1:4">
      <c r="A17" s="58" t="s">
        <v>31</v>
      </c>
      <c r="B17" s="50"/>
      <c r="C17" s="51"/>
      <c r="D17" s="51"/>
    </row>
    <row r="18" ht="20.1" customHeight="1" spans="1:4">
      <c r="A18" s="58" t="s">
        <v>32</v>
      </c>
      <c r="B18" s="50"/>
      <c r="C18" s="51"/>
      <c r="D18" s="51"/>
    </row>
    <row r="19" ht="20.1" customHeight="1" spans="1:4">
      <c r="A19" s="58" t="s">
        <v>33</v>
      </c>
      <c r="B19" s="50"/>
      <c r="C19" s="51"/>
      <c r="D19" s="51"/>
    </row>
    <row r="20" ht="20.1" customHeight="1" spans="1:4">
      <c r="A20" s="58" t="s">
        <v>34</v>
      </c>
      <c r="B20" s="50"/>
      <c r="C20" s="51"/>
      <c r="D20" s="51"/>
    </row>
    <row r="21" ht="20.1" customHeight="1" spans="1:4">
      <c r="A21" s="58" t="s">
        <v>35</v>
      </c>
      <c r="B21" s="50"/>
      <c r="C21" s="51"/>
      <c r="D21" s="51"/>
    </row>
    <row r="22" ht="20.1" customHeight="1" spans="1:4">
      <c r="A22" s="58" t="s">
        <v>36</v>
      </c>
      <c r="B22" s="50"/>
      <c r="C22" s="51"/>
      <c r="D22" s="51"/>
    </row>
    <row r="23" ht="20.1" customHeight="1" spans="1:4">
      <c r="A23" s="58" t="s">
        <v>37</v>
      </c>
      <c r="B23" s="50"/>
      <c r="C23" s="51"/>
      <c r="D23" s="51"/>
    </row>
    <row r="24" ht="20.1" customHeight="1" spans="1:4">
      <c r="A24" s="58" t="s">
        <v>38</v>
      </c>
      <c r="B24" s="50"/>
      <c r="C24" s="51"/>
      <c r="D24" s="51"/>
    </row>
    <row r="25" ht="20.1" customHeight="1" spans="1:4">
      <c r="A25" s="58" t="s">
        <v>39</v>
      </c>
      <c r="B25" s="50"/>
      <c r="C25" s="51"/>
      <c r="D25" s="51"/>
    </row>
    <row r="26" ht="20.1" customHeight="1" spans="1:4">
      <c r="A26" s="58" t="s">
        <v>40</v>
      </c>
      <c r="B26" s="50"/>
      <c r="C26" s="51"/>
      <c r="D26" s="51"/>
    </row>
    <row r="27" ht="20.1" customHeight="1" spans="1:4">
      <c r="A27" s="58" t="s">
        <v>41</v>
      </c>
      <c r="B27" s="50"/>
      <c r="C27" s="51"/>
      <c r="D27" s="51"/>
    </row>
    <row r="28" ht="20.1" customHeight="1" spans="1:4">
      <c r="A28" s="58" t="s">
        <v>42</v>
      </c>
      <c r="B28" s="50"/>
      <c r="C28" s="51"/>
      <c r="D28" s="51"/>
    </row>
    <row r="29" ht="26.25" customHeight="1" spans="1:4">
      <c r="A29" s="58" t="s">
        <v>152</v>
      </c>
      <c r="B29" s="50"/>
      <c r="C29" s="51"/>
      <c r="D29" s="51"/>
    </row>
    <row r="30" ht="20.1" customHeight="1" spans="1:4">
      <c r="A30" s="58" t="s">
        <v>153</v>
      </c>
      <c r="B30" s="50"/>
      <c r="C30" s="51"/>
      <c r="D30" s="51"/>
    </row>
    <row r="31" ht="20.1" customHeight="1" spans="1:4">
      <c r="A31" s="58" t="s">
        <v>154</v>
      </c>
      <c r="B31" s="50"/>
      <c r="C31" s="51"/>
      <c r="D31" s="51"/>
    </row>
    <row r="32" ht="20.1" customHeight="1" spans="1:4">
      <c r="A32" s="58" t="s">
        <v>155</v>
      </c>
      <c r="B32" s="50"/>
      <c r="C32" s="51"/>
      <c r="D32" s="51"/>
    </row>
    <row r="33" ht="20.1" customHeight="1" spans="1:4">
      <c r="A33" s="58" t="s">
        <v>47</v>
      </c>
      <c r="B33" s="50"/>
      <c r="C33" s="51"/>
      <c r="D33" s="51"/>
    </row>
    <row r="34" ht="20.1" customHeight="1" spans="1:4">
      <c r="A34" s="58" t="s">
        <v>48</v>
      </c>
      <c r="B34" s="50"/>
      <c r="C34" s="51"/>
      <c r="D34" s="51"/>
    </row>
    <row r="35" ht="20.1" customHeight="1" spans="1:4">
      <c r="A35" s="58" t="s">
        <v>49</v>
      </c>
      <c r="B35" s="50"/>
      <c r="C35" s="51"/>
      <c r="D35" s="51"/>
    </row>
    <row r="36" ht="20.1" customHeight="1" spans="1:4">
      <c r="A36" s="58" t="s">
        <v>50</v>
      </c>
      <c r="B36" s="50"/>
      <c r="C36" s="51"/>
      <c r="D36" s="51"/>
    </row>
    <row r="37" ht="20.1" customHeight="1" spans="1:4">
      <c r="A37" s="57" t="s">
        <v>51</v>
      </c>
      <c r="B37" s="50"/>
      <c r="C37" s="51"/>
      <c r="D37" s="51"/>
    </row>
    <row r="38" ht="39" customHeight="1" spans="1:4">
      <c r="A38" s="57" t="s">
        <v>52</v>
      </c>
      <c r="B38" s="50"/>
      <c r="C38" s="51"/>
      <c r="D38" s="51"/>
    </row>
    <row r="39" ht="20.1" customHeight="1" spans="1:5">
      <c r="A39" s="58" t="s">
        <v>53</v>
      </c>
      <c r="B39" s="59"/>
      <c r="C39" s="59"/>
      <c r="D39" s="60"/>
      <c r="E39" s="61"/>
    </row>
    <row r="40" ht="20.1" customHeight="1" spans="1:5">
      <c r="A40" s="58" t="s">
        <v>54</v>
      </c>
      <c r="B40" s="62"/>
      <c r="C40" s="62"/>
      <c r="D40" s="62"/>
      <c r="E40" s="61"/>
    </row>
    <row r="41" ht="20.1" customHeight="1" spans="1:5">
      <c r="A41" s="58" t="s">
        <v>55</v>
      </c>
      <c r="B41" s="63"/>
      <c r="C41" s="63"/>
      <c r="D41" s="64"/>
      <c r="E41" s="61"/>
    </row>
    <row r="42" ht="20.1" customHeight="1" spans="1:4">
      <c r="A42" s="58" t="s">
        <v>56</v>
      </c>
      <c r="B42" s="50"/>
      <c r="C42" s="51"/>
      <c r="D42" s="51"/>
    </row>
    <row r="43" ht="20.1" customHeight="1" spans="1:6">
      <c r="A43" s="57" t="s">
        <v>57</v>
      </c>
      <c r="B43" s="53">
        <v>1</v>
      </c>
      <c r="C43" s="54">
        <v>1</v>
      </c>
      <c r="D43" s="54">
        <v>1</v>
      </c>
      <c r="E43" s="55"/>
      <c r="F43" s="55"/>
    </row>
    <row r="44" ht="20.1" customHeight="1" spans="1:4">
      <c r="A44" s="58" t="s">
        <v>58</v>
      </c>
      <c r="B44" s="50">
        <v>1</v>
      </c>
      <c r="C44" s="51">
        <v>1</v>
      </c>
      <c r="D44" s="51">
        <v>1</v>
      </c>
    </row>
    <row r="45" ht="20.1" customHeight="1" spans="1:4">
      <c r="A45" s="58" t="s">
        <v>59</v>
      </c>
      <c r="B45" s="50"/>
      <c r="C45" s="51"/>
      <c r="D45" s="51"/>
    </row>
    <row r="46" ht="20.1" customHeight="1" spans="1:4">
      <c r="A46" s="58" t="s">
        <v>60</v>
      </c>
      <c r="B46" s="50"/>
      <c r="C46" s="51"/>
      <c r="D46" s="51"/>
    </row>
    <row r="47" ht="20.1" customHeight="1" spans="1:4">
      <c r="A47" s="57" t="s">
        <v>61</v>
      </c>
      <c r="B47" s="53">
        <v>3</v>
      </c>
      <c r="C47" s="54">
        <v>2</v>
      </c>
      <c r="D47" s="54">
        <v>2</v>
      </c>
    </row>
    <row r="48" ht="20.1" customHeight="1" spans="1:4">
      <c r="A48" s="58" t="s">
        <v>62</v>
      </c>
      <c r="B48" s="50">
        <v>3</v>
      </c>
      <c r="C48" s="51">
        <v>2</v>
      </c>
      <c r="D48" s="51">
        <v>2</v>
      </c>
    </row>
    <row r="49" ht="20.1" customHeight="1" spans="1:4">
      <c r="A49" s="58" t="s">
        <v>63</v>
      </c>
      <c r="B49" s="50"/>
      <c r="C49" s="51"/>
      <c r="D49" s="51"/>
    </row>
    <row r="50" ht="20.1" customHeight="1" spans="1:4">
      <c r="A50" s="58" t="s">
        <v>64</v>
      </c>
      <c r="B50" s="50"/>
      <c r="C50" s="50"/>
      <c r="D50" s="50"/>
    </row>
    <row r="51" ht="20.1" customHeight="1" spans="1:4">
      <c r="A51" s="57" t="s">
        <v>65</v>
      </c>
      <c r="B51" s="50"/>
      <c r="C51" s="50"/>
      <c r="D51" s="50"/>
    </row>
    <row r="52" ht="20.1" customHeight="1" spans="1:4">
      <c r="A52" s="58" t="s">
        <v>66</v>
      </c>
      <c r="B52" s="50"/>
      <c r="C52" s="50"/>
      <c r="D52" s="50"/>
    </row>
    <row r="53" ht="20.1" customHeight="1" spans="1:4">
      <c r="A53" s="58" t="s">
        <v>67</v>
      </c>
      <c r="B53" s="50"/>
      <c r="C53" s="50"/>
      <c r="D53" s="50"/>
    </row>
    <row r="54" ht="20.1" customHeight="1" spans="1:4">
      <c r="A54" s="58" t="s">
        <v>68</v>
      </c>
      <c r="B54" s="50"/>
      <c r="C54" s="50"/>
      <c r="D54" s="50"/>
    </row>
    <row r="55" ht="20.1" customHeight="1" spans="1:4">
      <c r="A55" s="58" t="s">
        <v>69</v>
      </c>
      <c r="B55" s="50"/>
      <c r="C55" s="50"/>
      <c r="D55" s="50"/>
    </row>
    <row r="56" ht="20.1" customHeight="1" spans="1:4">
      <c r="A56" s="57" t="s">
        <v>70</v>
      </c>
      <c r="B56" s="50"/>
      <c r="C56" s="50"/>
      <c r="D56" s="50"/>
    </row>
    <row r="57" ht="20.1" customHeight="1" spans="1:4">
      <c r="A57" s="58" t="s">
        <v>71</v>
      </c>
      <c r="B57" s="50"/>
      <c r="C57" s="50"/>
      <c r="D57" s="50"/>
    </row>
    <row r="58" customHeight="1" spans="1:4">
      <c r="A58" s="58" t="s">
        <v>72</v>
      </c>
      <c r="B58" s="50"/>
      <c r="C58" s="51"/>
      <c r="D58" s="51"/>
    </row>
    <row r="59" customHeight="1" spans="1:4">
      <c r="A59" s="57" t="s">
        <v>73</v>
      </c>
      <c r="B59" s="50"/>
      <c r="C59" s="51"/>
      <c r="D59" s="51"/>
    </row>
    <row r="60" customHeight="1" spans="1:4">
      <c r="A60" s="58" t="s">
        <v>74</v>
      </c>
      <c r="B60" s="50"/>
      <c r="C60" s="51"/>
      <c r="D60" s="51"/>
    </row>
    <row r="61" customHeight="1" spans="1:4">
      <c r="A61" s="58" t="s">
        <v>75</v>
      </c>
      <c r="B61" s="50"/>
      <c r="C61" s="51"/>
      <c r="D61" s="51"/>
    </row>
    <row r="62" customHeight="1" spans="1:4">
      <c r="A62" s="58" t="s">
        <v>76</v>
      </c>
      <c r="B62" s="50"/>
      <c r="C62" s="51"/>
      <c r="D62" s="51"/>
    </row>
    <row r="63" customHeight="1" spans="1:4">
      <c r="A63" s="58" t="s">
        <v>77</v>
      </c>
      <c r="B63" s="50"/>
      <c r="C63" s="51"/>
      <c r="D63" s="51"/>
    </row>
    <row r="64" customHeight="1" spans="1:4">
      <c r="A64" s="58" t="s">
        <v>78</v>
      </c>
      <c r="B64" s="50"/>
      <c r="C64" s="51"/>
      <c r="D64" s="51"/>
    </row>
    <row r="65" customHeight="1" spans="1:4">
      <c r="A65" s="57" t="s">
        <v>79</v>
      </c>
      <c r="B65" s="50"/>
      <c r="C65" s="51"/>
      <c r="D65" s="51"/>
    </row>
    <row r="66" customHeight="1" spans="1:4">
      <c r="A66" s="58" t="s">
        <v>80</v>
      </c>
      <c r="B66" s="50"/>
      <c r="C66" s="51"/>
      <c r="D66" s="51"/>
    </row>
    <row r="67" customHeight="1" spans="1:4">
      <c r="A67" s="58" t="s">
        <v>81</v>
      </c>
      <c r="B67" s="50"/>
      <c r="C67" s="51"/>
      <c r="D67" s="51"/>
    </row>
    <row r="68" customHeight="1" spans="1:4">
      <c r="A68" s="57" t="s">
        <v>82</v>
      </c>
      <c r="B68" s="50"/>
      <c r="C68" s="51"/>
      <c r="D68" s="51"/>
    </row>
    <row r="69" customHeight="1" spans="1:4">
      <c r="A69" s="57" t="s">
        <v>83</v>
      </c>
      <c r="B69" s="50"/>
      <c r="C69" s="51"/>
      <c r="D69" s="51"/>
    </row>
    <row r="70" customHeight="1" spans="1:4">
      <c r="A70" s="58" t="s">
        <v>84</v>
      </c>
      <c r="B70" s="50"/>
      <c r="C70" s="51"/>
      <c r="D70" s="51"/>
    </row>
    <row r="71" customHeight="1" spans="1:4">
      <c r="A71" s="58" t="s">
        <v>85</v>
      </c>
      <c r="B71" s="50"/>
      <c r="C71" s="51"/>
      <c r="D71" s="51"/>
    </row>
    <row r="72" customHeight="1" spans="1:4">
      <c r="A72" s="58" t="s">
        <v>86</v>
      </c>
      <c r="B72" s="50"/>
      <c r="C72" s="51"/>
      <c r="D72" s="51"/>
    </row>
    <row r="73" customHeight="1" spans="1:4">
      <c r="A73" s="58" t="s">
        <v>87</v>
      </c>
      <c r="B73" s="50"/>
      <c r="C73" s="51"/>
      <c r="D73" s="51"/>
    </row>
    <row r="74" customHeight="1" spans="1:4">
      <c r="A74" s="58" t="s">
        <v>88</v>
      </c>
      <c r="B74" s="50"/>
      <c r="C74" s="51"/>
      <c r="D74" s="51"/>
    </row>
    <row r="75" customHeight="1" spans="1:4">
      <c r="A75" s="58" t="s">
        <v>89</v>
      </c>
      <c r="B75" s="50"/>
      <c r="C75" s="51"/>
      <c r="D75" s="51"/>
    </row>
    <row r="76" customHeight="1" spans="1:4">
      <c r="A76" s="58" t="s">
        <v>90</v>
      </c>
      <c r="B76" s="50"/>
      <c r="C76" s="51"/>
      <c r="D76" s="51"/>
    </row>
    <row r="77" customHeight="1" spans="1:4">
      <c r="A77" s="57" t="s">
        <v>91</v>
      </c>
      <c r="B77" s="50"/>
      <c r="C77" s="51"/>
      <c r="D77" s="51"/>
    </row>
    <row r="78" customHeight="1" spans="1:4">
      <c r="A78" s="58" t="s">
        <v>92</v>
      </c>
      <c r="B78" s="50"/>
      <c r="C78" s="51"/>
      <c r="D78" s="51"/>
    </row>
    <row r="79" customHeight="1" spans="1:4">
      <c r="A79" s="58" t="s">
        <v>93</v>
      </c>
      <c r="B79" s="50"/>
      <c r="C79" s="51"/>
      <c r="D79" s="51"/>
    </row>
    <row r="80" customHeight="1" spans="1:4">
      <c r="A80" s="58" t="s">
        <v>94</v>
      </c>
      <c r="B80" s="50"/>
      <c r="C80" s="51"/>
      <c r="D80" s="51"/>
    </row>
    <row r="81" customHeight="1" spans="1:4">
      <c r="A81" s="58" t="s">
        <v>95</v>
      </c>
      <c r="B81" s="50"/>
      <c r="C81" s="51"/>
      <c r="D81" s="51"/>
    </row>
    <row r="82" customHeight="1" spans="1:4">
      <c r="A82" s="58" t="s">
        <v>96</v>
      </c>
      <c r="B82" s="50"/>
      <c r="C82" s="51"/>
      <c r="D82" s="51"/>
    </row>
    <row r="83" customHeight="1" spans="1:4">
      <c r="A83" s="58" t="s">
        <v>97</v>
      </c>
      <c r="B83" s="50"/>
      <c r="C83" s="51"/>
      <c r="D83" s="51"/>
    </row>
    <row r="84" customHeight="1" spans="1:4">
      <c r="A84" s="57" t="s">
        <v>98</v>
      </c>
      <c r="B84" s="50"/>
      <c r="C84" s="51"/>
      <c r="D84" s="51"/>
    </row>
    <row r="85" customHeight="1" spans="1:4">
      <c r="A85" s="57" t="s">
        <v>99</v>
      </c>
      <c r="B85" s="50"/>
      <c r="C85" s="51"/>
      <c r="D85" s="51"/>
    </row>
    <row r="86" customHeight="1" spans="1:4">
      <c r="A86" s="58" t="s">
        <v>100</v>
      </c>
      <c r="B86" s="50"/>
      <c r="C86" s="51"/>
      <c r="D86" s="51"/>
    </row>
    <row r="87" customHeight="1" spans="1:4">
      <c r="A87" s="58" t="s">
        <v>101</v>
      </c>
      <c r="B87" s="50"/>
      <c r="C87" s="51"/>
      <c r="D87" s="51"/>
    </row>
    <row r="88" customHeight="1" spans="1:4">
      <c r="A88" s="58" t="s">
        <v>102</v>
      </c>
      <c r="B88" s="50"/>
      <c r="C88" s="51"/>
      <c r="D88" s="51"/>
    </row>
    <row r="89" customHeight="1" spans="1:4">
      <c r="A89" s="57" t="s">
        <v>103</v>
      </c>
      <c r="B89" s="50"/>
      <c r="C89" s="51"/>
      <c r="D89" s="51"/>
    </row>
    <row r="90" customHeight="1" spans="1:4">
      <c r="A90" s="58" t="s">
        <v>104</v>
      </c>
      <c r="B90" s="50"/>
      <c r="C90" s="51"/>
      <c r="D90" s="51"/>
    </row>
    <row r="91" customHeight="1" spans="1:4">
      <c r="A91" s="58" t="s">
        <v>105</v>
      </c>
      <c r="B91" s="50"/>
      <c r="C91" s="51"/>
      <c r="D91" s="51"/>
    </row>
    <row r="92" customHeight="1" spans="1:4">
      <c r="A92" s="58" t="s">
        <v>106</v>
      </c>
      <c r="B92" s="50"/>
      <c r="C92" s="51"/>
      <c r="D92" s="51"/>
    </row>
    <row r="93" customHeight="1" spans="1:4">
      <c r="A93" s="58" t="s">
        <v>107</v>
      </c>
      <c r="B93" s="50"/>
      <c r="C93" s="51"/>
      <c r="D93" s="51"/>
    </row>
    <row r="94" customHeight="1" spans="1:4">
      <c r="A94" s="57" t="s">
        <v>108</v>
      </c>
      <c r="B94" s="53">
        <v>1</v>
      </c>
      <c r="C94" s="54">
        <v>1</v>
      </c>
      <c r="D94" s="54"/>
    </row>
    <row r="95" customHeight="1" spans="1:4">
      <c r="A95" s="58" t="s">
        <v>109</v>
      </c>
      <c r="B95" s="50"/>
      <c r="C95" s="51"/>
      <c r="D95" s="51"/>
    </row>
    <row r="96" customHeight="1" spans="1:4">
      <c r="A96" s="58" t="s">
        <v>110</v>
      </c>
      <c r="B96" s="50"/>
      <c r="C96" s="51"/>
      <c r="D96" s="51"/>
    </row>
    <row r="97" customHeight="1" spans="1:4">
      <c r="A97" s="58" t="s">
        <v>111</v>
      </c>
      <c r="B97" s="50">
        <v>1</v>
      </c>
      <c r="C97" s="51">
        <v>1</v>
      </c>
      <c r="D97" s="51"/>
    </row>
    <row r="98" customHeight="1" spans="2:4">
      <c r="B98" s="50"/>
      <c r="C98" s="51"/>
      <c r="D98" s="51"/>
    </row>
    <row r="99" customHeight="1" spans="2:4">
      <c r="B99" s="50"/>
      <c r="C99" s="51"/>
      <c r="D99" s="51"/>
    </row>
    <row r="100" customHeight="1" spans="2:4">
      <c r="B100" s="50"/>
      <c r="C100" s="51"/>
      <c r="D100" s="51"/>
    </row>
    <row r="101" customHeight="1" spans="2:4">
      <c r="B101" s="50"/>
      <c r="C101" s="51"/>
      <c r="D101" s="51"/>
    </row>
    <row r="102" customHeight="1" spans="2:4">
      <c r="B102" s="50"/>
      <c r="C102" s="51"/>
      <c r="D102" s="51"/>
    </row>
    <row r="103" customHeight="1" spans="2:4">
      <c r="B103" s="50"/>
      <c r="C103" s="51"/>
      <c r="D103" s="51"/>
    </row>
    <row r="104" customHeight="1" spans="2:4">
      <c r="B104" s="50"/>
      <c r="C104" s="51"/>
      <c r="D104" s="51"/>
    </row>
    <row r="105" customHeight="1" spans="2:4">
      <c r="B105" s="50"/>
      <c r="C105" s="51"/>
      <c r="D105" s="51"/>
    </row>
    <row r="106" customHeight="1" spans="2:4">
      <c r="B106" s="50"/>
      <c r="C106" s="51"/>
      <c r="D106" s="51"/>
    </row>
    <row r="107" customHeight="1" spans="2:4">
      <c r="B107" s="50"/>
      <c r="C107" s="51"/>
      <c r="D107" s="51"/>
    </row>
    <row r="108" customHeight="1" spans="2:4">
      <c r="B108" s="50"/>
      <c r="C108" s="51"/>
      <c r="D108" s="51"/>
    </row>
    <row r="109" customHeight="1" spans="2:4">
      <c r="B109" s="50"/>
      <c r="C109" s="51"/>
      <c r="D109" s="51"/>
    </row>
    <row r="110" customHeight="1" spans="2:4">
      <c r="B110" s="50"/>
      <c r="C110" s="51"/>
      <c r="D110" s="51"/>
    </row>
    <row r="111" customHeight="1" spans="2:4">
      <c r="B111" s="50"/>
      <c r="C111" s="51"/>
      <c r="D111" s="51"/>
    </row>
    <row r="112" customHeight="1" spans="2:4">
      <c r="B112" s="50"/>
      <c r="C112" s="51"/>
      <c r="D112" s="51"/>
    </row>
    <row r="113" customHeight="1" spans="2:4">
      <c r="B113" s="50"/>
      <c r="C113" s="51"/>
      <c r="D113" s="51"/>
    </row>
    <row r="114" customHeight="1" spans="2:4">
      <c r="B114" s="50"/>
      <c r="C114" s="51"/>
      <c r="D114" s="51"/>
    </row>
    <row r="115" customHeight="1" spans="2:4">
      <c r="B115" s="50"/>
      <c r="C115" s="51"/>
      <c r="D115" s="51"/>
    </row>
    <row r="116" customHeight="1" spans="2:4">
      <c r="B116" s="50"/>
      <c r="C116" s="51"/>
      <c r="D116" s="51"/>
    </row>
    <row r="117" customHeight="1" spans="2:4">
      <c r="B117" s="50"/>
      <c r="C117" s="51"/>
      <c r="D117" s="51"/>
    </row>
    <row r="118" customHeight="1" spans="2:4">
      <c r="B118" s="50"/>
      <c r="C118" s="51"/>
      <c r="D118" s="51"/>
    </row>
    <row r="119" customHeight="1" spans="2:4">
      <c r="B119" s="50"/>
      <c r="C119" s="51"/>
      <c r="D119" s="51"/>
    </row>
    <row r="120" customHeight="1" spans="2:4">
      <c r="B120" s="50"/>
      <c r="C120" s="51"/>
      <c r="D120" s="51"/>
    </row>
    <row r="121" customHeight="1" spans="2:4">
      <c r="B121" s="50"/>
      <c r="C121" s="51"/>
      <c r="D121" s="51"/>
    </row>
    <row r="122" customHeight="1" spans="2:4">
      <c r="B122" s="50"/>
      <c r="C122" s="51"/>
      <c r="D122" s="51"/>
    </row>
    <row r="123" customHeight="1" spans="2:4">
      <c r="B123" s="50"/>
      <c r="C123" s="51"/>
      <c r="D123" s="51"/>
    </row>
    <row r="124" customHeight="1" spans="2:4">
      <c r="B124" s="50"/>
      <c r="C124" s="51"/>
      <c r="D124" s="51"/>
    </row>
    <row r="125" customHeight="1" spans="2:4">
      <c r="B125" s="50"/>
      <c r="C125" s="51"/>
      <c r="D125" s="51"/>
    </row>
    <row r="126" customHeight="1" spans="2:4">
      <c r="B126" s="50"/>
      <c r="C126" s="51"/>
      <c r="D126" s="51"/>
    </row>
    <row r="127" customHeight="1" spans="2:4">
      <c r="B127" s="50"/>
      <c r="C127" s="51"/>
      <c r="D127" s="51"/>
    </row>
    <row r="128" customHeight="1" spans="2:4">
      <c r="B128" s="50"/>
      <c r="C128" s="51"/>
      <c r="D128" s="51"/>
    </row>
    <row r="129" customHeight="1" spans="2:4">
      <c r="B129" s="50"/>
      <c r="C129" s="51"/>
      <c r="D129" s="51"/>
    </row>
    <row r="130" customHeight="1" spans="2:4">
      <c r="B130" s="50"/>
      <c r="C130" s="51"/>
      <c r="D130" s="51"/>
    </row>
    <row r="131" customHeight="1" spans="2:4">
      <c r="B131" s="50"/>
      <c r="C131" s="51"/>
      <c r="D131" s="51"/>
    </row>
    <row r="132" customHeight="1" spans="2:4">
      <c r="B132" s="50"/>
      <c r="C132" s="51"/>
      <c r="D132" s="51"/>
    </row>
    <row r="133" customHeight="1" spans="2:4">
      <c r="B133" s="50"/>
      <c r="C133" s="51"/>
      <c r="D133" s="51"/>
    </row>
    <row r="134" customHeight="1" spans="2:4">
      <c r="B134" s="50"/>
      <c r="C134" s="51"/>
      <c r="D134" s="51"/>
    </row>
    <row r="135" customHeight="1" spans="2:4">
      <c r="B135" s="50"/>
      <c r="C135" s="51"/>
      <c r="D135" s="51"/>
    </row>
    <row r="136" customHeight="1" spans="2:4">
      <c r="B136" s="50"/>
      <c r="C136" s="51"/>
      <c r="D136" s="51"/>
    </row>
    <row r="137" customHeight="1" spans="2:4">
      <c r="B137" s="50"/>
      <c r="C137" s="51"/>
      <c r="D137" s="51"/>
    </row>
    <row r="138" customHeight="1" spans="2:4">
      <c r="B138" s="50"/>
      <c r="C138" s="51"/>
      <c r="D138" s="51"/>
    </row>
    <row r="139" customHeight="1" spans="2:4">
      <c r="B139" s="50"/>
      <c r="C139" s="51"/>
      <c r="D139" s="51"/>
    </row>
    <row r="140" customHeight="1" spans="2:4">
      <c r="B140" s="50"/>
      <c r="C140" s="51"/>
      <c r="D140" s="51"/>
    </row>
    <row r="141" customHeight="1" spans="2:4">
      <c r="B141" s="50"/>
      <c r="C141" s="51"/>
      <c r="D141" s="51"/>
    </row>
    <row r="142" customHeight="1" spans="2:4">
      <c r="B142" s="50"/>
      <c r="C142" s="51"/>
      <c r="D142" s="51"/>
    </row>
  </sheetData>
  <mergeCells count="2">
    <mergeCell ref="A1:D1"/>
    <mergeCell ref="D3:F3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97"/>
  <sheetViews>
    <sheetView topLeftCell="A85" workbookViewId="0">
      <selection activeCell="B43" sqref="B43:F48"/>
    </sheetView>
  </sheetViews>
  <sheetFormatPr defaultColWidth="9" defaultRowHeight="12.75" outlineLevelCol="6"/>
  <cols>
    <col min="1" max="1" width="38.2857142857143" customWidth="1"/>
  </cols>
  <sheetData>
    <row r="1" ht="19.5" customHeight="1" spans="1:6">
      <c r="A1" s="31" t="s">
        <v>156</v>
      </c>
      <c r="B1" s="31"/>
      <c r="C1" s="31"/>
      <c r="D1" s="31"/>
      <c r="E1" s="31"/>
      <c r="F1" s="31"/>
    </row>
    <row r="2" ht="15" spans="1:4">
      <c r="A2" s="32"/>
      <c r="B2" s="33"/>
      <c r="C2" s="34"/>
      <c r="D2" s="34"/>
    </row>
    <row r="3" ht="19.5" customHeight="1" spans="1:6">
      <c r="A3" s="35"/>
      <c r="B3" s="36"/>
      <c r="C3" s="36"/>
      <c r="D3" s="36"/>
      <c r="E3" s="37" t="s">
        <v>157</v>
      </c>
      <c r="F3" s="37"/>
    </row>
    <row r="4" ht="26.25" customHeight="1" spans="1:6">
      <c r="A4" s="38"/>
      <c r="B4" s="25">
        <v>2015</v>
      </c>
      <c r="C4" s="25">
        <v>2016</v>
      </c>
      <c r="D4" s="25">
        <v>2017</v>
      </c>
      <c r="E4" s="25">
        <v>2017</v>
      </c>
      <c r="F4" s="26" t="s">
        <v>3</v>
      </c>
    </row>
    <row r="5" spans="1:4">
      <c r="A5" s="38"/>
      <c r="B5" s="39"/>
      <c r="C5" s="39"/>
      <c r="D5" s="34"/>
    </row>
    <row r="6" ht="19.5" customHeight="1" spans="1:7">
      <c r="A6" s="40" t="s">
        <v>5</v>
      </c>
      <c r="B6" s="41">
        <f>B8+B43+B47+B94</f>
        <v>44</v>
      </c>
      <c r="C6" s="41">
        <f>C8+C43+C47+C94</f>
        <v>42</v>
      </c>
      <c r="D6" s="41">
        <f>D8+D43+D47+D94</f>
        <v>27</v>
      </c>
      <c r="E6" s="42">
        <f>E8+E43+E47+E94</f>
        <v>29</v>
      </c>
      <c r="F6" s="42">
        <f>F8+F43+F47+F94</f>
        <v>32</v>
      </c>
      <c r="G6" s="33"/>
    </row>
    <row r="7" ht="19.5" customHeight="1" spans="1:1">
      <c r="A7" s="43" t="s">
        <v>21</v>
      </c>
    </row>
    <row r="8" ht="19.5" customHeight="1" spans="1:6">
      <c r="A8" s="44" t="s">
        <v>22</v>
      </c>
      <c r="B8" s="41">
        <v>12</v>
      </c>
      <c r="C8" s="41">
        <v>12</v>
      </c>
      <c r="D8" s="41">
        <v>3</v>
      </c>
      <c r="E8" s="41">
        <v>10</v>
      </c>
      <c r="F8" s="41">
        <v>12</v>
      </c>
    </row>
    <row r="9" ht="19.5" customHeight="1" spans="1:6">
      <c r="A9" s="15" t="s">
        <v>23</v>
      </c>
      <c r="B9">
        <v>12</v>
      </c>
      <c r="C9">
        <v>12</v>
      </c>
      <c r="D9">
        <v>3</v>
      </c>
      <c r="E9">
        <v>10</v>
      </c>
      <c r="F9">
        <v>12</v>
      </c>
    </row>
    <row r="10" ht="19.5" customHeight="1" spans="1:1">
      <c r="A10" s="15" t="s">
        <v>24</v>
      </c>
    </row>
    <row r="11" ht="19.5" customHeight="1" spans="1:1">
      <c r="A11" s="15" t="s">
        <v>25</v>
      </c>
    </row>
    <row r="12" ht="19.5" customHeight="1" spans="1:1">
      <c r="A12" s="45" t="s">
        <v>26</v>
      </c>
    </row>
    <row r="13" ht="19.5" customHeight="1" spans="1:1">
      <c r="A13" s="45" t="s">
        <v>27</v>
      </c>
    </row>
    <row r="14" ht="19.5" customHeight="1" spans="1:1">
      <c r="A14" s="16" t="s">
        <v>28</v>
      </c>
    </row>
    <row r="15" ht="19.5" customHeight="1" spans="1:1">
      <c r="A15" s="16" t="s">
        <v>29</v>
      </c>
    </row>
    <row r="16" ht="19.5" customHeight="1" spans="1:1">
      <c r="A16" s="16" t="s">
        <v>30</v>
      </c>
    </row>
    <row r="17" ht="19.5" customHeight="1" spans="1:1">
      <c r="A17" s="16" t="s">
        <v>31</v>
      </c>
    </row>
    <row r="18" ht="19.5" customHeight="1" spans="1:1">
      <c r="A18" s="16" t="s">
        <v>32</v>
      </c>
    </row>
    <row r="19" ht="25.5" spans="1:1">
      <c r="A19" s="16" t="s">
        <v>33</v>
      </c>
    </row>
    <row r="20" ht="19.5" customHeight="1" spans="1:1">
      <c r="A20" s="16" t="s">
        <v>34</v>
      </c>
    </row>
    <row r="21" ht="19.5" customHeight="1" spans="1:1">
      <c r="A21" s="16" t="s">
        <v>35</v>
      </c>
    </row>
    <row r="22" ht="19.5" customHeight="1" spans="1:1">
      <c r="A22" s="16" t="s">
        <v>36</v>
      </c>
    </row>
    <row r="23" ht="25.5" spans="1:1">
      <c r="A23" s="16" t="s">
        <v>37</v>
      </c>
    </row>
    <row r="24" ht="19.5" customHeight="1" spans="1:1">
      <c r="A24" s="16" t="s">
        <v>38</v>
      </c>
    </row>
    <row r="25" ht="19.5" customHeight="1" spans="1:1">
      <c r="A25" s="16" t="s">
        <v>39</v>
      </c>
    </row>
    <row r="26" spans="1:1">
      <c r="A26" s="16" t="s">
        <v>40</v>
      </c>
    </row>
    <row r="27" ht="19.5" customHeight="1" spans="1:1">
      <c r="A27" s="16" t="s">
        <v>41</v>
      </c>
    </row>
    <row r="28" ht="19.5" customHeight="1" spans="1:1">
      <c r="A28" s="16" t="s">
        <v>42</v>
      </c>
    </row>
    <row r="29" ht="25.5" spans="1:1">
      <c r="A29" s="16" t="s">
        <v>43</v>
      </c>
    </row>
    <row r="30" ht="19.5" customHeight="1" spans="1:1">
      <c r="A30" s="16" t="s">
        <v>44</v>
      </c>
    </row>
    <row r="31" ht="25.5" spans="1:1">
      <c r="A31" s="16" t="s">
        <v>45</v>
      </c>
    </row>
    <row r="32" ht="19.5" customHeight="1" spans="1:1">
      <c r="A32" s="16" t="s">
        <v>46</v>
      </c>
    </row>
    <row r="33" ht="19.5" customHeight="1" spans="1:1">
      <c r="A33" s="16" t="s">
        <v>47</v>
      </c>
    </row>
    <row r="34" ht="19.5" customHeight="1" spans="1:1">
      <c r="A34" s="16" t="s">
        <v>48</v>
      </c>
    </row>
    <row r="35" ht="19.5" customHeight="1" spans="1:1">
      <c r="A35" s="16" t="s">
        <v>49</v>
      </c>
    </row>
    <row r="36" ht="19.5" customHeight="1" spans="1:1">
      <c r="A36" s="16" t="s">
        <v>50</v>
      </c>
    </row>
    <row r="37" ht="26.25" customHeight="1" spans="1:1">
      <c r="A37" s="45" t="s">
        <v>51</v>
      </c>
    </row>
    <row r="38" ht="26.25" customHeight="1" spans="1:1">
      <c r="A38" s="45" t="s">
        <v>52</v>
      </c>
    </row>
    <row r="39" ht="19.5" customHeight="1" spans="1:1">
      <c r="A39" s="16" t="s">
        <v>53</v>
      </c>
    </row>
    <row r="40" ht="19.5" customHeight="1" spans="1:1">
      <c r="A40" s="16" t="s">
        <v>54</v>
      </c>
    </row>
    <row r="41" ht="30.75" customHeight="1" spans="1:1">
      <c r="A41" s="16" t="s">
        <v>55</v>
      </c>
    </row>
    <row r="42" ht="32.25" customHeight="1" spans="1:1">
      <c r="A42" s="16" t="s">
        <v>56</v>
      </c>
    </row>
    <row r="43" ht="19.5" customHeight="1" spans="1:6">
      <c r="A43" s="45" t="s">
        <v>57</v>
      </c>
      <c r="B43" s="41">
        <v>19</v>
      </c>
      <c r="C43" s="41">
        <v>20</v>
      </c>
      <c r="D43" s="41">
        <v>18</v>
      </c>
      <c r="E43" s="41">
        <v>19</v>
      </c>
      <c r="F43" s="41">
        <v>20</v>
      </c>
    </row>
    <row r="44" ht="19.5" customHeight="1" spans="1:6">
      <c r="A44" s="16" t="s">
        <v>58</v>
      </c>
      <c r="B44">
        <v>19</v>
      </c>
      <c r="C44">
        <v>20</v>
      </c>
      <c r="D44">
        <v>18</v>
      </c>
      <c r="E44">
        <v>19</v>
      </c>
      <c r="F44">
        <v>20</v>
      </c>
    </row>
    <row r="45" ht="19.5" customHeight="1" spans="1:1">
      <c r="A45" s="16" t="s">
        <v>59</v>
      </c>
    </row>
    <row r="46" ht="19.5" customHeight="1" spans="1:1">
      <c r="A46" s="16" t="s">
        <v>60</v>
      </c>
    </row>
    <row r="47" ht="25.5" spans="1:4">
      <c r="A47" s="45" t="s">
        <v>61</v>
      </c>
      <c r="B47" s="41">
        <v>9</v>
      </c>
      <c r="C47" s="41">
        <v>6</v>
      </c>
      <c r="D47" s="41">
        <v>6</v>
      </c>
    </row>
    <row r="48" ht="19.5" customHeight="1" spans="1:4">
      <c r="A48" s="16" t="s">
        <v>62</v>
      </c>
      <c r="B48">
        <v>9</v>
      </c>
      <c r="C48">
        <v>6</v>
      </c>
      <c r="D48">
        <v>6</v>
      </c>
    </row>
    <row r="49" ht="19.5" customHeight="1" spans="1:1">
      <c r="A49" s="16" t="s">
        <v>63</v>
      </c>
    </row>
    <row r="50" ht="19.5" customHeight="1" spans="1:1">
      <c r="A50" s="16" t="s">
        <v>64</v>
      </c>
    </row>
    <row r="51" ht="19.5" customHeight="1" spans="1:1">
      <c r="A51" s="45" t="s">
        <v>65</v>
      </c>
    </row>
    <row r="52" ht="19.5" customHeight="1" spans="1:1">
      <c r="A52" s="16" t="s">
        <v>66</v>
      </c>
    </row>
    <row r="53" ht="19.5" customHeight="1" spans="1:1">
      <c r="A53" s="16" t="s">
        <v>67</v>
      </c>
    </row>
    <row r="54" ht="25.5" spans="1:1">
      <c r="A54" s="16" t="s">
        <v>68</v>
      </c>
    </row>
    <row r="55" ht="19.5" customHeight="1" spans="1:1">
      <c r="A55" s="16" t="s">
        <v>69</v>
      </c>
    </row>
    <row r="56" ht="19.5" customHeight="1" spans="1:1">
      <c r="A56" s="45" t="s">
        <v>70</v>
      </c>
    </row>
    <row r="57" ht="19.5" customHeight="1" spans="1:1">
      <c r="A57" s="16" t="s">
        <v>71</v>
      </c>
    </row>
    <row r="58" ht="19.5" customHeight="1" spans="1:1">
      <c r="A58" s="16" t="s">
        <v>72</v>
      </c>
    </row>
    <row r="59" ht="19.5" customHeight="1" spans="1:1">
      <c r="A59" s="45" t="s">
        <v>73</v>
      </c>
    </row>
    <row r="60" ht="19.5" customHeight="1" spans="1:1">
      <c r="A60" s="16" t="s">
        <v>74</v>
      </c>
    </row>
    <row r="61" ht="19.5" customHeight="1" spans="1:1">
      <c r="A61" s="16" t="s">
        <v>75</v>
      </c>
    </row>
    <row r="62" ht="19.5" customHeight="1" spans="1:1">
      <c r="A62" s="16" t="s">
        <v>76</v>
      </c>
    </row>
    <row r="63" ht="19.5" customHeight="1" spans="1:1">
      <c r="A63" s="16" t="s">
        <v>77</v>
      </c>
    </row>
    <row r="64" ht="19.5" customHeight="1" spans="1:1">
      <c r="A64" s="16" t="s">
        <v>78</v>
      </c>
    </row>
    <row r="65" ht="25.5" spans="1:1">
      <c r="A65" s="45" t="s">
        <v>79</v>
      </c>
    </row>
    <row r="66" ht="19.5" customHeight="1" spans="1:1">
      <c r="A66" s="16" t="s">
        <v>80</v>
      </c>
    </row>
    <row r="67" ht="19.5" customHeight="1" spans="1:1">
      <c r="A67" s="16" t="s">
        <v>81</v>
      </c>
    </row>
    <row r="68" ht="19.5" customHeight="1" spans="1:1">
      <c r="A68" s="45" t="s">
        <v>82</v>
      </c>
    </row>
    <row r="69" ht="25.5" spans="1:1">
      <c r="A69" s="45" t="s">
        <v>83</v>
      </c>
    </row>
    <row r="70" ht="19.5" customHeight="1" spans="1:1">
      <c r="A70" s="16" t="s">
        <v>84</v>
      </c>
    </row>
    <row r="71" ht="19.5" customHeight="1" spans="1:1">
      <c r="A71" s="16" t="s">
        <v>85</v>
      </c>
    </row>
    <row r="72" ht="19.5" customHeight="1" spans="1:1">
      <c r="A72" s="16" t="s">
        <v>86</v>
      </c>
    </row>
    <row r="73" ht="19.5" customHeight="1" spans="1:1">
      <c r="A73" s="16" t="s">
        <v>87</v>
      </c>
    </row>
    <row r="74" ht="19.5" customHeight="1" spans="1:1">
      <c r="A74" s="16" t="s">
        <v>88</v>
      </c>
    </row>
    <row r="75" ht="25.5" spans="1:1">
      <c r="A75" s="16" t="s">
        <v>89</v>
      </c>
    </row>
    <row r="76" ht="19.5" customHeight="1" spans="1:1">
      <c r="A76" s="16" t="s">
        <v>90</v>
      </c>
    </row>
    <row r="77" spans="1:1">
      <c r="A77" s="45" t="s">
        <v>91</v>
      </c>
    </row>
    <row r="78" ht="19.5" customHeight="1" spans="1:1">
      <c r="A78" s="16" t="s">
        <v>92</v>
      </c>
    </row>
    <row r="79" ht="19.5" customHeight="1" spans="1:1">
      <c r="A79" s="16" t="s">
        <v>93</v>
      </c>
    </row>
    <row r="80" ht="19.5" customHeight="1" spans="1:1">
      <c r="A80" s="16" t="s">
        <v>94</v>
      </c>
    </row>
    <row r="81" ht="19.5" customHeight="1" spans="1:1">
      <c r="A81" s="16" t="s">
        <v>95</v>
      </c>
    </row>
    <row r="82" ht="25.5" spans="1:1">
      <c r="A82" s="16" t="s">
        <v>96</v>
      </c>
    </row>
    <row r="83" ht="19.5" customHeight="1" spans="1:1">
      <c r="A83" s="16" t="s">
        <v>97</v>
      </c>
    </row>
    <row r="84" ht="19.5" customHeight="1" spans="1:1">
      <c r="A84" s="45" t="s">
        <v>98</v>
      </c>
    </row>
    <row r="85" ht="19.5" customHeight="1" spans="1:1">
      <c r="A85" s="45" t="s">
        <v>99</v>
      </c>
    </row>
    <row r="86" ht="19.5" customHeight="1" spans="1:1">
      <c r="A86" s="16" t="s">
        <v>100</v>
      </c>
    </row>
    <row r="87" spans="1:1">
      <c r="A87" s="16" t="s">
        <v>101</v>
      </c>
    </row>
    <row r="88" spans="1:1">
      <c r="A88" s="16" t="s">
        <v>102</v>
      </c>
    </row>
    <row r="89" ht="19.5" customHeight="1" spans="1:1">
      <c r="A89" s="45" t="s">
        <v>103</v>
      </c>
    </row>
    <row r="90" ht="19.5" customHeight="1" spans="1:1">
      <c r="A90" s="16" t="s">
        <v>104</v>
      </c>
    </row>
    <row r="91" ht="25.5" spans="1:1">
      <c r="A91" s="16" t="s">
        <v>105</v>
      </c>
    </row>
    <row r="92" ht="19.5" customHeight="1" spans="1:1">
      <c r="A92" s="16" t="s">
        <v>106</v>
      </c>
    </row>
    <row r="93" ht="19.5" customHeight="1" spans="1:1">
      <c r="A93" s="16" t="s">
        <v>107</v>
      </c>
    </row>
    <row r="94" ht="19.5" customHeight="1" spans="1:4">
      <c r="A94" s="45" t="s">
        <v>108</v>
      </c>
      <c r="B94" s="41">
        <v>4</v>
      </c>
      <c r="C94" s="41">
        <v>4</v>
      </c>
      <c r="D94" s="41"/>
    </row>
    <row r="95" spans="1:1">
      <c r="A95" s="16" t="s">
        <v>109</v>
      </c>
    </row>
    <row r="96" ht="19.5" customHeight="1" spans="1:1">
      <c r="A96" s="16" t="s">
        <v>110</v>
      </c>
    </row>
    <row r="97" ht="19.5" customHeight="1" spans="1:3">
      <c r="A97" s="16" t="s">
        <v>111</v>
      </c>
      <c r="B97">
        <v>4</v>
      </c>
      <c r="C97">
        <v>4</v>
      </c>
    </row>
  </sheetData>
  <mergeCells count="2">
    <mergeCell ref="A1:F1"/>
    <mergeCell ref="B3:D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271"/>
  <sheetViews>
    <sheetView topLeftCell="A21" workbookViewId="0">
      <selection activeCell="B6" sqref="B6:F26"/>
    </sheetView>
  </sheetViews>
  <sheetFormatPr defaultColWidth="9" defaultRowHeight="12.75"/>
  <cols>
    <col min="1" max="1" width="47.2857142857143" style="19" customWidth="1"/>
    <col min="2" max="2" width="7.57142857142857" style="19" customWidth="1"/>
    <col min="3" max="4" width="8.71428571428571" style="19" customWidth="1"/>
    <col min="5" max="16384" width="9.14285714285714" style="19"/>
  </cols>
  <sheetData>
    <row r="1" ht="35.25" customHeight="1" spans="1:4">
      <c r="A1" s="20" t="s">
        <v>158</v>
      </c>
      <c r="B1" s="20"/>
      <c r="C1" s="20"/>
      <c r="D1" s="20"/>
    </row>
    <row r="2" ht="17.1" customHeight="1" spans="1:1">
      <c r="A2" s="21"/>
    </row>
    <row r="3" ht="17.1" customHeight="1" spans="1:4">
      <c r="A3" s="22"/>
      <c r="B3" s="23" t="s">
        <v>159</v>
      </c>
      <c r="C3" s="23"/>
      <c r="D3" s="23"/>
    </row>
    <row r="4" ht="27" customHeight="1" spans="1:6">
      <c r="A4" s="24"/>
      <c r="B4" s="25">
        <v>2015</v>
      </c>
      <c r="C4" s="25">
        <v>2016</v>
      </c>
      <c r="D4" s="25">
        <v>2017</v>
      </c>
      <c r="E4" s="25">
        <v>2018</v>
      </c>
      <c r="F4" s="26" t="s">
        <v>3</v>
      </c>
    </row>
    <row r="6" ht="17.1" customHeight="1" spans="1:11">
      <c r="A6" s="10" t="s">
        <v>160</v>
      </c>
      <c r="B6" s="27">
        <f t="shared" ref="B6:F6" si="0">+B7+B8+B9+B10+B11+B12+B13+B14+B15+B16+B17+B18+B19+B20+B21+B22+B23+B24+B25+B26+B27</f>
        <v>3261</v>
      </c>
      <c r="C6" s="27">
        <f t="shared" si="0"/>
        <v>3211</v>
      </c>
      <c r="D6" s="27">
        <f t="shared" si="0"/>
        <v>3251</v>
      </c>
      <c r="E6" s="27">
        <f t="shared" si="0"/>
        <v>2927</v>
      </c>
      <c r="F6" s="27">
        <f t="shared" si="0"/>
        <v>3517</v>
      </c>
      <c r="G6" s="28"/>
      <c r="H6" s="28"/>
      <c r="I6" s="28"/>
      <c r="J6" s="28"/>
      <c r="K6" s="28"/>
    </row>
    <row r="7" ht="17.1" customHeight="1" spans="1:8">
      <c r="A7" s="12" t="s">
        <v>161</v>
      </c>
      <c r="B7" s="29"/>
      <c r="C7" s="29"/>
      <c r="D7" s="29"/>
      <c r="E7" s="28"/>
      <c r="H7" s="28"/>
    </row>
    <row r="8" ht="17.1" customHeight="1" spans="1:5">
      <c r="A8" s="15" t="s">
        <v>22</v>
      </c>
      <c r="B8" s="29"/>
      <c r="C8" s="29"/>
      <c r="D8" s="29"/>
      <c r="E8" s="28"/>
    </row>
    <row r="9" ht="17.1" customHeight="1" spans="1:5">
      <c r="A9" s="16" t="s">
        <v>26</v>
      </c>
      <c r="B9" s="29"/>
      <c r="C9" s="29"/>
      <c r="D9" s="29"/>
      <c r="E9" s="28"/>
    </row>
    <row r="10" ht="17.1" customHeight="1" spans="1:6">
      <c r="A10" s="16" t="s">
        <v>162</v>
      </c>
      <c r="B10" s="29">
        <v>543</v>
      </c>
      <c r="C10" s="29">
        <v>492</v>
      </c>
      <c r="D10" s="29">
        <v>519</v>
      </c>
      <c r="E10" s="28">
        <v>453</v>
      </c>
      <c r="F10" s="4">
        <v>533</v>
      </c>
    </row>
    <row r="11" ht="17.1" customHeight="1" spans="1:5">
      <c r="A11" s="16" t="s">
        <v>163</v>
      </c>
      <c r="B11" s="29"/>
      <c r="C11" s="29"/>
      <c r="D11" s="29"/>
      <c r="E11" s="28"/>
    </row>
    <row r="12" ht="30" customHeight="1" spans="1:5">
      <c r="A12" s="16" t="s">
        <v>164</v>
      </c>
      <c r="B12" s="29"/>
      <c r="C12" s="29"/>
      <c r="D12" s="29"/>
      <c r="E12" s="28"/>
    </row>
    <row r="13" ht="17.1" customHeight="1" spans="1:6">
      <c r="A13" s="16" t="s">
        <v>57</v>
      </c>
      <c r="B13" s="29">
        <v>81</v>
      </c>
      <c r="C13" s="29">
        <v>49</v>
      </c>
      <c r="D13" s="29">
        <v>78</v>
      </c>
      <c r="E13" s="28">
        <v>109</v>
      </c>
      <c r="F13" s="30">
        <v>112</v>
      </c>
    </row>
    <row r="14" ht="17.1" customHeight="1" spans="1:7">
      <c r="A14" s="16" t="s">
        <v>61</v>
      </c>
      <c r="B14" s="29">
        <v>1546</v>
      </c>
      <c r="C14" s="29">
        <v>1551</v>
      </c>
      <c r="D14" s="29">
        <v>1575</v>
      </c>
      <c r="E14" s="28">
        <f>1345+37</f>
        <v>1382</v>
      </c>
      <c r="F14" s="30">
        <v>1644</v>
      </c>
      <c r="G14" s="28"/>
    </row>
    <row r="15" ht="17.1" customHeight="1" spans="1:6">
      <c r="A15" s="16" t="s">
        <v>65</v>
      </c>
      <c r="B15" s="29">
        <v>266</v>
      </c>
      <c r="C15" s="29">
        <v>185</v>
      </c>
      <c r="D15" s="29">
        <v>242</v>
      </c>
      <c r="E15" s="28">
        <f>138+114</f>
        <v>252</v>
      </c>
      <c r="F15" s="30">
        <v>273</v>
      </c>
    </row>
    <row r="16" ht="17.1" customHeight="1" spans="1:7">
      <c r="A16" s="16" t="s">
        <v>70</v>
      </c>
      <c r="B16" s="29">
        <v>541</v>
      </c>
      <c r="C16" s="29">
        <v>638</v>
      </c>
      <c r="D16" s="29">
        <v>526</v>
      </c>
      <c r="E16" s="28">
        <f>456+3</f>
        <v>459</v>
      </c>
      <c r="F16" s="30">
        <v>648</v>
      </c>
      <c r="G16" s="28"/>
    </row>
    <row r="17" ht="17.1" customHeight="1" spans="1:6">
      <c r="A17" s="16" t="s">
        <v>73</v>
      </c>
      <c r="B17" s="29">
        <v>10</v>
      </c>
      <c r="C17" s="29">
        <v>20</v>
      </c>
      <c r="D17" s="29">
        <v>10</v>
      </c>
      <c r="E17" s="28">
        <v>9</v>
      </c>
      <c r="F17" s="30">
        <v>9</v>
      </c>
    </row>
    <row r="18" ht="17.1" customHeight="1" spans="1:6">
      <c r="A18" s="16" t="s">
        <v>79</v>
      </c>
      <c r="B18" s="29"/>
      <c r="C18" s="29"/>
      <c r="D18" s="29"/>
      <c r="E18" s="28"/>
      <c r="F18" s="30"/>
    </row>
    <row r="19" ht="17.1" customHeight="1" spans="1:6">
      <c r="A19" s="16" t="s">
        <v>82</v>
      </c>
      <c r="B19" s="29">
        <v>5</v>
      </c>
      <c r="C19" s="29"/>
      <c r="D19" s="29">
        <v>6</v>
      </c>
      <c r="E19" s="28">
        <v>6</v>
      </c>
      <c r="F19" s="30">
        <v>6</v>
      </c>
    </row>
    <row r="20" ht="22.5" customHeight="1" spans="1:6">
      <c r="A20" s="16" t="s">
        <v>83</v>
      </c>
      <c r="B20" s="29"/>
      <c r="C20" s="29"/>
      <c r="D20" s="29">
        <v>8</v>
      </c>
      <c r="E20" s="28">
        <v>7</v>
      </c>
      <c r="F20" s="30">
        <v>7</v>
      </c>
    </row>
    <row r="21" ht="15.95" customHeight="1" spans="1:7">
      <c r="A21" s="16" t="s">
        <v>91</v>
      </c>
      <c r="B21" s="29">
        <v>42</v>
      </c>
      <c r="C21" s="29">
        <v>74</v>
      </c>
      <c r="D21" s="29">
        <v>67</v>
      </c>
      <c r="E21" s="28">
        <v>58</v>
      </c>
      <c r="F21" s="30">
        <v>65</v>
      </c>
      <c r="G21" s="28"/>
    </row>
    <row r="22" ht="15.95" customHeight="1" spans="1:6">
      <c r="A22" s="16" t="s">
        <v>165</v>
      </c>
      <c r="B22" s="29"/>
      <c r="C22" s="29"/>
      <c r="D22" s="29"/>
      <c r="E22" s="28"/>
      <c r="F22" s="30"/>
    </row>
    <row r="23" ht="15.95" customHeight="1" spans="1:6">
      <c r="A23" s="16" t="s">
        <v>98</v>
      </c>
      <c r="B23" s="29"/>
      <c r="C23" s="29"/>
      <c r="D23" s="29"/>
      <c r="E23" s="28"/>
      <c r="F23" s="30"/>
    </row>
    <row r="24" ht="15.95" customHeight="1" spans="1:6">
      <c r="A24" s="16" t="s">
        <v>99</v>
      </c>
      <c r="B24" s="29">
        <v>12</v>
      </c>
      <c r="C24" s="29">
        <v>12</v>
      </c>
      <c r="D24" s="29">
        <v>15</v>
      </c>
      <c r="E24" s="28">
        <v>13</v>
      </c>
      <c r="F24" s="30">
        <v>13</v>
      </c>
    </row>
    <row r="25" ht="15.95" customHeight="1" spans="1:6">
      <c r="A25" s="16" t="s">
        <v>103</v>
      </c>
      <c r="B25" s="29">
        <v>19</v>
      </c>
      <c r="C25" s="29">
        <v>6</v>
      </c>
      <c r="D25" s="29">
        <v>10</v>
      </c>
      <c r="E25" s="28">
        <v>9</v>
      </c>
      <c r="F25" s="30">
        <v>9</v>
      </c>
    </row>
    <row r="26" ht="15.95" customHeight="1" spans="1:7">
      <c r="A26" s="16" t="s">
        <v>166</v>
      </c>
      <c r="B26" s="29">
        <v>196</v>
      </c>
      <c r="C26" s="29">
        <v>184</v>
      </c>
      <c r="D26" s="29">
        <v>195</v>
      </c>
      <c r="E26" s="28">
        <v>170</v>
      </c>
      <c r="F26" s="30">
        <v>198</v>
      </c>
      <c r="G26" s="28"/>
    </row>
    <row r="27" ht="15.95" customHeight="1" spans="1:6">
      <c r="A27" s="16" t="s">
        <v>167</v>
      </c>
      <c r="B27" s="28"/>
      <c r="C27" s="28"/>
      <c r="D27" s="28"/>
      <c r="F27" s="30"/>
    </row>
    <row r="28" ht="15.95" customHeight="1"/>
    <row r="29" ht="15.95" customHeight="1"/>
    <row r="30" ht="15.95" customHeight="1"/>
    <row r="31" ht="15.95" customHeight="1"/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</sheetData>
  <mergeCells count="2">
    <mergeCell ref="A1:D1"/>
    <mergeCell ref="B3:D3"/>
  </mergeCells>
  <pageMargins left="0.748031496062992" right="0.511811023622047" top="0.62992125984252" bottom="0.6299212598425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27"/>
  <sheetViews>
    <sheetView topLeftCell="A8" workbookViewId="0">
      <selection activeCell="B6" sqref="B6:F26"/>
    </sheetView>
  </sheetViews>
  <sheetFormatPr defaultColWidth="9" defaultRowHeight="12.75" outlineLevelCol="7"/>
  <cols>
    <col min="1" max="1" width="37.8571428571429" style="1" customWidth="1"/>
    <col min="2" max="4" width="10.1428571428571" style="1" customWidth="1"/>
    <col min="5" max="16384" width="9.14285714285714" style="1"/>
  </cols>
  <sheetData>
    <row r="1" ht="43.5" customHeight="1" spans="1:4">
      <c r="A1" s="2" t="s">
        <v>168</v>
      </c>
      <c r="B1" s="2"/>
      <c r="C1" s="2"/>
      <c r="D1" s="2"/>
    </row>
    <row r="2" ht="19.5" customHeight="1" spans="1:4">
      <c r="A2" s="3"/>
      <c r="B2" s="4"/>
      <c r="C2" s="4"/>
      <c r="D2" s="4"/>
    </row>
    <row r="3" ht="19.5" customHeight="1" spans="1:4">
      <c r="A3" s="5"/>
      <c r="B3" s="6" t="s">
        <v>169</v>
      </c>
      <c r="C3" s="6"/>
      <c r="D3" s="6"/>
    </row>
    <row r="4" ht="27.75" customHeight="1" spans="1:6">
      <c r="A4" s="7"/>
      <c r="B4" s="8">
        <v>2015</v>
      </c>
      <c r="C4" s="8">
        <v>2016</v>
      </c>
      <c r="D4" s="8">
        <v>2017</v>
      </c>
      <c r="E4" s="8">
        <v>2018</v>
      </c>
      <c r="F4" s="9" t="s">
        <v>3</v>
      </c>
    </row>
    <row r="5" ht="19.5" customHeight="1" spans="1:4">
      <c r="A5" s="4"/>
      <c r="B5" s="4"/>
      <c r="C5" s="4"/>
      <c r="D5" s="4"/>
    </row>
    <row r="6" ht="19.5" customHeight="1" spans="1:6">
      <c r="A6" s="10" t="s">
        <v>160</v>
      </c>
      <c r="B6" s="11">
        <f t="shared" ref="B6:F6" si="0">+B8+B9+B10+B11+B12+B13+B14+B15+B16+B17+B18+B19+B20+B21+B22+B23+B24+B25+B26+B27</f>
        <v>6373</v>
      </c>
      <c r="C6" s="11">
        <f t="shared" si="0"/>
        <v>5931</v>
      </c>
      <c r="D6" s="11">
        <v>6242</v>
      </c>
      <c r="E6" s="11">
        <f t="shared" si="0"/>
        <v>5067</v>
      </c>
      <c r="F6" s="11">
        <f t="shared" si="0"/>
        <v>6224</v>
      </c>
    </row>
    <row r="7" ht="19.5" customHeight="1" spans="1:6">
      <c r="A7" s="12" t="s">
        <v>161</v>
      </c>
      <c r="B7" s="13"/>
      <c r="C7" s="13"/>
      <c r="D7" s="13"/>
      <c r="E7" s="14"/>
      <c r="F7" s="14"/>
    </row>
    <row r="8" ht="19.5" customHeight="1" spans="1:6">
      <c r="A8" s="15" t="s">
        <v>22</v>
      </c>
      <c r="B8" s="13"/>
      <c r="C8" s="13"/>
      <c r="D8" s="13"/>
      <c r="E8" s="14"/>
      <c r="F8" s="14"/>
    </row>
    <row r="9" spans="1:6">
      <c r="A9" s="16" t="s">
        <v>26</v>
      </c>
      <c r="B9" s="13"/>
      <c r="C9" s="13"/>
      <c r="D9" s="13"/>
      <c r="E9" s="13"/>
      <c r="F9" s="14"/>
    </row>
    <row r="10" spans="1:6">
      <c r="A10" s="16" t="s">
        <v>162</v>
      </c>
      <c r="B10" s="13">
        <v>1156</v>
      </c>
      <c r="C10" s="13">
        <v>899</v>
      </c>
      <c r="D10" s="13">
        <v>939</v>
      </c>
      <c r="E10" s="13">
        <v>650</v>
      </c>
      <c r="F10" s="14">
        <v>659</v>
      </c>
    </row>
    <row r="11" ht="25.5" spans="1:6">
      <c r="A11" s="16" t="s">
        <v>163</v>
      </c>
      <c r="B11" s="13"/>
      <c r="C11" s="13"/>
      <c r="D11" s="13"/>
      <c r="E11" s="13"/>
      <c r="F11" s="14"/>
    </row>
    <row r="12" ht="25.5" spans="1:6">
      <c r="A12" s="16" t="s">
        <v>164</v>
      </c>
      <c r="B12" s="13"/>
      <c r="C12" s="13"/>
      <c r="D12" s="13"/>
      <c r="E12" s="13"/>
      <c r="F12" s="14"/>
    </row>
    <row r="13" spans="1:7">
      <c r="A13" s="16" t="s">
        <v>57</v>
      </c>
      <c r="B13" s="13">
        <v>161</v>
      </c>
      <c r="C13" s="13">
        <v>164</v>
      </c>
      <c r="D13" s="13">
        <v>378</v>
      </c>
      <c r="E13" s="13">
        <v>806</v>
      </c>
      <c r="F13" s="14">
        <v>827</v>
      </c>
      <c r="G13" s="14"/>
    </row>
    <row r="14" ht="25.5" spans="1:7">
      <c r="A14" s="16" t="s">
        <v>61</v>
      </c>
      <c r="B14" s="13">
        <v>3122</v>
      </c>
      <c r="C14" s="13">
        <v>2881</v>
      </c>
      <c r="D14" s="13">
        <v>2832</v>
      </c>
      <c r="E14" s="13">
        <f>2098+91</f>
        <v>2189</v>
      </c>
      <c r="F14" s="14">
        <f>+E14+564+100</f>
        <v>2853</v>
      </c>
      <c r="G14" s="14"/>
    </row>
    <row r="15" spans="1:7">
      <c r="A15" s="16" t="s">
        <v>65</v>
      </c>
      <c r="B15" s="13">
        <v>446</v>
      </c>
      <c r="C15" s="13">
        <v>300</v>
      </c>
      <c r="D15" s="13">
        <v>387</v>
      </c>
      <c r="E15" s="13">
        <f>213+173</f>
        <v>386</v>
      </c>
      <c r="F15" s="14">
        <f>+E15+42</f>
        <v>428</v>
      </c>
      <c r="G15" s="14"/>
    </row>
    <row r="16" spans="1:8">
      <c r="A16" s="16" t="s">
        <v>70</v>
      </c>
      <c r="B16" s="13">
        <v>1041</v>
      </c>
      <c r="C16" s="13">
        <v>1237</v>
      </c>
      <c r="D16" s="13">
        <v>999</v>
      </c>
      <c r="E16" s="13">
        <v>702</v>
      </c>
      <c r="F16" s="14">
        <f>985+97</f>
        <v>1082</v>
      </c>
      <c r="H16" s="14"/>
    </row>
    <row r="17" spans="1:6">
      <c r="A17" s="16" t="s">
        <v>73</v>
      </c>
      <c r="B17" s="13">
        <v>17</v>
      </c>
      <c r="C17" s="13">
        <v>27</v>
      </c>
      <c r="D17" s="13">
        <v>18</v>
      </c>
      <c r="E17" s="13">
        <v>12</v>
      </c>
      <c r="F17" s="14">
        <v>12</v>
      </c>
    </row>
    <row r="18" spans="1:6">
      <c r="A18" s="16" t="s">
        <v>79</v>
      </c>
      <c r="B18" s="13"/>
      <c r="C18" s="13"/>
      <c r="D18" s="13"/>
      <c r="E18" s="13"/>
      <c r="F18" s="14"/>
    </row>
    <row r="19" spans="1:6">
      <c r="A19" s="16" t="s">
        <v>82</v>
      </c>
      <c r="B19" s="13">
        <v>7</v>
      </c>
      <c r="C19" s="13"/>
      <c r="D19" s="13">
        <v>11</v>
      </c>
      <c r="E19" s="13">
        <v>7</v>
      </c>
      <c r="F19" s="14">
        <v>7</v>
      </c>
    </row>
    <row r="20" ht="25.5" spans="1:6">
      <c r="A20" s="16" t="s">
        <v>83</v>
      </c>
      <c r="B20" s="13"/>
      <c r="C20" s="13"/>
      <c r="D20" s="13">
        <v>11</v>
      </c>
      <c r="E20" s="13">
        <v>8</v>
      </c>
      <c r="F20" s="14">
        <v>8</v>
      </c>
    </row>
    <row r="21" spans="1:6">
      <c r="A21" s="16" t="s">
        <v>91</v>
      </c>
      <c r="B21" s="13">
        <v>94</v>
      </c>
      <c r="C21" s="13">
        <v>158</v>
      </c>
      <c r="D21" s="13">
        <v>150</v>
      </c>
      <c r="E21" s="13">
        <v>102</v>
      </c>
      <c r="F21" s="14">
        <v>114</v>
      </c>
    </row>
    <row r="22" ht="25.5" spans="1:6">
      <c r="A22" s="16" t="s">
        <v>165</v>
      </c>
      <c r="B22" s="13"/>
      <c r="C22" s="13"/>
      <c r="D22" s="13"/>
      <c r="E22" s="13"/>
      <c r="F22" s="14"/>
    </row>
    <row r="23" spans="1:6">
      <c r="A23" s="16" t="s">
        <v>98</v>
      </c>
      <c r="B23" s="13"/>
      <c r="C23" s="13"/>
      <c r="D23" s="13"/>
      <c r="E23" s="13"/>
      <c r="F23" s="14"/>
    </row>
    <row r="24" spans="1:6">
      <c r="A24" s="16" t="s">
        <v>99</v>
      </c>
      <c r="B24" s="13">
        <v>12</v>
      </c>
      <c r="C24" s="13">
        <v>12</v>
      </c>
      <c r="D24" s="13">
        <v>16</v>
      </c>
      <c r="E24" s="13">
        <v>13</v>
      </c>
      <c r="F24" s="14">
        <v>13</v>
      </c>
    </row>
    <row r="25" spans="1:6">
      <c r="A25" s="16" t="s">
        <v>103</v>
      </c>
      <c r="B25" s="13">
        <v>35</v>
      </c>
      <c r="C25" s="13">
        <v>6</v>
      </c>
      <c r="D25" s="13">
        <v>15</v>
      </c>
      <c r="E25" s="13">
        <v>11</v>
      </c>
      <c r="F25" s="14">
        <v>11</v>
      </c>
    </row>
    <row r="26" spans="1:6">
      <c r="A26" s="16" t="s">
        <v>166</v>
      </c>
      <c r="B26" s="13">
        <v>282</v>
      </c>
      <c r="C26" s="13">
        <v>247</v>
      </c>
      <c r="D26" s="13">
        <v>261</v>
      </c>
      <c r="E26" s="13">
        <v>181</v>
      </c>
      <c r="F26" s="14">
        <f>+E26+29</f>
        <v>210</v>
      </c>
    </row>
    <row r="27" ht="25.5" spans="1:5">
      <c r="A27" s="16" t="s">
        <v>167</v>
      </c>
      <c r="B27" s="17"/>
      <c r="C27" s="18"/>
      <c r="D27" s="18"/>
      <c r="E27" s="18"/>
    </row>
  </sheetData>
  <mergeCells count="2">
    <mergeCell ref="A1:D1"/>
    <mergeCell ref="B3:D3"/>
  </mergeCells>
  <pageMargins left="0.748031496062992" right="0.511811023622047" top="0.62992125984252" bottom="0.6299212598425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38"/>
  <sheetViews>
    <sheetView topLeftCell="A13" workbookViewId="0">
      <selection activeCell="B21" sqref="B21:F30"/>
    </sheetView>
  </sheetViews>
  <sheetFormatPr defaultColWidth="9" defaultRowHeight="18" customHeight="1"/>
  <cols>
    <col min="1" max="1" width="42.4285714285714" style="230" customWidth="1"/>
    <col min="2" max="4" width="8.71428571428571" style="230" customWidth="1"/>
    <col min="5" max="6" width="9.14285714285714" style="230"/>
    <col min="7" max="16384" width="9.14285714285714" style="87"/>
  </cols>
  <sheetData>
    <row r="1" ht="46.5" customHeight="1" spans="1:5">
      <c r="A1" s="161" t="s">
        <v>2</v>
      </c>
      <c r="B1" s="161"/>
      <c r="C1" s="161"/>
      <c r="D1" s="161"/>
      <c r="E1" s="161"/>
    </row>
    <row r="2" ht="12.75" spans="1:1">
      <c r="A2" s="231"/>
    </row>
    <row r="3" ht="30" customHeight="1" spans="1:6">
      <c r="A3" s="232"/>
      <c r="B3" s="8">
        <v>2015</v>
      </c>
      <c r="C3" s="8">
        <v>2016</v>
      </c>
      <c r="D3" s="8">
        <v>2017</v>
      </c>
      <c r="E3" s="8">
        <v>2018</v>
      </c>
      <c r="F3" s="9" t="s">
        <v>3</v>
      </c>
    </row>
    <row r="4" ht="12.75" spans="1:3">
      <c r="A4" s="232"/>
      <c r="B4" s="197"/>
      <c r="C4" s="197"/>
    </row>
    <row r="5" ht="16.5" customHeight="1" spans="1:6">
      <c r="A5" s="233"/>
      <c r="B5" s="234" t="s">
        <v>4</v>
      </c>
      <c r="C5" s="234"/>
      <c r="D5" s="234"/>
      <c r="E5" s="234"/>
      <c r="F5" s="234"/>
    </row>
    <row r="6" ht="16.5" customHeight="1" spans="1:7">
      <c r="A6" s="235" t="s">
        <v>5</v>
      </c>
      <c r="B6" s="236">
        <f t="shared" ref="B6:E6" si="0">B10</f>
        <v>38</v>
      </c>
      <c r="C6" s="236">
        <f t="shared" si="0"/>
        <v>49</v>
      </c>
      <c r="D6" s="236">
        <f t="shared" si="0"/>
        <v>57</v>
      </c>
      <c r="E6" s="236">
        <f t="shared" si="0"/>
        <v>62</v>
      </c>
      <c r="F6" s="236">
        <f t="shared" ref="F6" si="1">F10</f>
        <v>64</v>
      </c>
      <c r="G6" s="224"/>
    </row>
    <row r="7" ht="16.5" customHeight="1" spans="1:6">
      <c r="A7" s="237" t="s">
        <v>6</v>
      </c>
      <c r="B7" s="236"/>
      <c r="C7" s="236"/>
      <c r="D7" s="236"/>
      <c r="E7" s="192"/>
      <c r="F7" s="192"/>
    </row>
    <row r="8" ht="16.5" customHeight="1" spans="1:6">
      <c r="A8" s="238" t="s">
        <v>7</v>
      </c>
      <c r="B8" s="239"/>
      <c r="C8" s="239"/>
      <c r="D8" s="239"/>
      <c r="E8" s="192"/>
      <c r="F8" s="192"/>
    </row>
    <row r="9" ht="16.5" customHeight="1" spans="1:6">
      <c r="A9" s="238" t="s">
        <v>8</v>
      </c>
      <c r="B9" s="239"/>
      <c r="C9" s="239"/>
      <c r="D9" s="239"/>
      <c r="E9" s="192"/>
      <c r="F9" s="192"/>
    </row>
    <row r="10" ht="16.5" customHeight="1" spans="1:6">
      <c r="A10" s="237" t="s">
        <v>9</v>
      </c>
      <c r="B10" s="236">
        <f t="shared" ref="B10:E10" si="2">B11+B13+B15</f>
        <v>38</v>
      </c>
      <c r="C10" s="236">
        <f t="shared" si="2"/>
        <v>49</v>
      </c>
      <c r="D10" s="236">
        <f t="shared" si="2"/>
        <v>57</v>
      </c>
      <c r="E10" s="236">
        <f t="shared" si="2"/>
        <v>62</v>
      </c>
      <c r="F10" s="236">
        <f t="shared" ref="F10" si="3">F11+F13+F15</f>
        <v>64</v>
      </c>
    </row>
    <row r="11" ht="16.5" customHeight="1" spans="1:6">
      <c r="A11" s="238" t="s">
        <v>10</v>
      </c>
      <c r="B11" s="239">
        <v>29</v>
      </c>
      <c r="C11" s="239">
        <v>28</v>
      </c>
      <c r="D11" s="239">
        <v>30</v>
      </c>
      <c r="E11" s="192">
        <v>32</v>
      </c>
      <c r="F11" s="192">
        <v>33</v>
      </c>
    </row>
    <row r="12" ht="16.5" customHeight="1" spans="1:6">
      <c r="A12" s="238" t="s">
        <v>11</v>
      </c>
      <c r="B12" s="239"/>
      <c r="C12" s="239"/>
      <c r="D12" s="239"/>
      <c r="E12" s="192"/>
      <c r="F12" s="192"/>
    </row>
    <row r="13" ht="16.5" customHeight="1" spans="1:6">
      <c r="A13" s="238" t="s">
        <v>12</v>
      </c>
      <c r="B13" s="239">
        <v>8</v>
      </c>
      <c r="C13" s="239">
        <v>18</v>
      </c>
      <c r="D13" s="239">
        <v>23</v>
      </c>
      <c r="E13" s="192">
        <v>26</v>
      </c>
      <c r="F13" s="192">
        <v>27</v>
      </c>
    </row>
    <row r="14" ht="16.5" customHeight="1" spans="1:6">
      <c r="A14" s="238" t="s">
        <v>13</v>
      </c>
      <c r="B14" s="239"/>
      <c r="C14" s="239"/>
      <c r="D14" s="239"/>
      <c r="E14" s="192"/>
      <c r="F14" s="192"/>
    </row>
    <row r="15" ht="16.5" customHeight="1" spans="1:6">
      <c r="A15" s="238" t="s">
        <v>14</v>
      </c>
      <c r="B15" s="239">
        <v>1</v>
      </c>
      <c r="C15" s="239">
        <v>3</v>
      </c>
      <c r="D15" s="239">
        <v>4</v>
      </c>
      <c r="E15" s="192">
        <v>4</v>
      </c>
      <c r="F15" s="192">
        <v>4</v>
      </c>
    </row>
    <row r="16" ht="16.5" customHeight="1" spans="1:6">
      <c r="A16" s="237" t="s">
        <v>15</v>
      </c>
      <c r="B16" s="239"/>
      <c r="C16" s="239"/>
      <c r="D16" s="239"/>
      <c r="E16" s="192"/>
      <c r="F16" s="192"/>
    </row>
    <row r="17" ht="16.5" customHeight="1" spans="1:6">
      <c r="A17" s="238" t="s">
        <v>16</v>
      </c>
      <c r="B17" s="240"/>
      <c r="C17" s="240"/>
      <c r="D17" s="240"/>
      <c r="E17" s="192"/>
      <c r="F17" s="192"/>
    </row>
    <row r="18" ht="16.5" customHeight="1" spans="1:6">
      <c r="A18" s="238" t="s">
        <v>17</v>
      </c>
      <c r="B18" s="240"/>
      <c r="C18" s="240"/>
      <c r="D18" s="240"/>
      <c r="E18" s="192"/>
      <c r="F18" s="192"/>
    </row>
    <row r="19" ht="12.75" spans="1:6">
      <c r="A19" s="238"/>
      <c r="B19" s="192"/>
      <c r="C19" s="192"/>
      <c r="D19" s="192"/>
      <c r="E19" s="192"/>
      <c r="F19" s="192"/>
    </row>
    <row r="20" ht="15.75" customHeight="1" spans="1:6">
      <c r="A20" s="233"/>
      <c r="B20" s="241" t="s">
        <v>18</v>
      </c>
      <c r="C20" s="241"/>
      <c r="D20" s="241"/>
      <c r="E20" s="241"/>
      <c r="F20" s="241"/>
    </row>
    <row r="21" ht="15.75" customHeight="1" spans="1:6">
      <c r="A21" s="235" t="s">
        <v>5</v>
      </c>
      <c r="B21" s="242">
        <v>100</v>
      </c>
      <c r="C21" s="242">
        <v>100</v>
      </c>
      <c r="D21" s="242">
        <v>100</v>
      </c>
      <c r="E21" s="242">
        <v>100</v>
      </c>
      <c r="F21" s="242">
        <v>100</v>
      </c>
    </row>
    <row r="22" ht="15.75" customHeight="1" spans="1:9">
      <c r="A22" s="237" t="s">
        <v>6</v>
      </c>
      <c r="B22" s="242"/>
      <c r="C22" s="242"/>
      <c r="D22" s="242"/>
      <c r="E22" s="243"/>
      <c r="F22" s="243"/>
      <c r="G22" s="119"/>
      <c r="H22" s="119"/>
      <c r="I22" s="119"/>
    </row>
    <row r="23" ht="15.75" customHeight="1" spans="1:9">
      <c r="A23" s="238" t="s">
        <v>7</v>
      </c>
      <c r="B23" s="244"/>
      <c r="C23" s="244"/>
      <c r="D23" s="244"/>
      <c r="E23" s="243"/>
      <c r="F23" s="243"/>
      <c r="G23" s="119"/>
      <c r="H23" s="119"/>
      <c r="I23" s="119"/>
    </row>
    <row r="24" ht="15.75" customHeight="1" spans="1:9">
      <c r="A24" s="238" t="s">
        <v>8</v>
      </c>
      <c r="B24" s="244"/>
      <c r="C24" s="244"/>
      <c r="D24" s="244"/>
      <c r="E24" s="244"/>
      <c r="F24" s="243"/>
      <c r="G24" s="119"/>
      <c r="H24" s="119"/>
      <c r="I24" s="119"/>
    </row>
    <row r="25" ht="15.75" customHeight="1" spans="1:9">
      <c r="A25" s="237" t="s">
        <v>9</v>
      </c>
      <c r="B25" s="242">
        <v>100</v>
      </c>
      <c r="C25" s="242">
        <v>100</v>
      </c>
      <c r="D25" s="242">
        <v>100</v>
      </c>
      <c r="E25" s="242">
        <v>100</v>
      </c>
      <c r="F25" s="242">
        <v>100</v>
      </c>
      <c r="G25" s="119"/>
      <c r="H25" s="119"/>
      <c r="I25" s="119"/>
    </row>
    <row r="26" ht="15.75" customHeight="1" spans="1:11">
      <c r="A26" s="238" t="s">
        <v>10</v>
      </c>
      <c r="B26" s="244">
        <f t="shared" ref="B26:D26" si="4">B11/B6*100</f>
        <v>76.3157894736842</v>
      </c>
      <c r="C26" s="244">
        <v>57.148571428571</v>
      </c>
      <c r="D26" s="244">
        <f t="shared" si="4"/>
        <v>52.6315789473684</v>
      </c>
      <c r="E26" s="244">
        <f>+E11/E10*100</f>
        <v>51.6129032258064</v>
      </c>
      <c r="F26" s="244">
        <f>+F11/F10*100</f>
        <v>51.5625</v>
      </c>
      <c r="G26" s="119"/>
      <c r="H26" s="119"/>
      <c r="I26" s="119"/>
      <c r="J26" s="119"/>
      <c r="K26" s="119"/>
    </row>
    <row r="27" ht="15.75" customHeight="1" spans="1:10">
      <c r="A27" s="238" t="s">
        <v>11</v>
      </c>
      <c r="B27" s="244"/>
      <c r="C27" s="244"/>
      <c r="D27" s="244"/>
      <c r="E27" s="244"/>
      <c r="F27" s="243"/>
      <c r="G27" s="119"/>
      <c r="H27" s="119"/>
      <c r="I27" s="119"/>
      <c r="J27" s="119"/>
    </row>
    <row r="28" ht="15.75" customHeight="1" spans="1:10">
      <c r="A28" s="238" t="s">
        <v>12</v>
      </c>
      <c r="B28" s="244">
        <v>21.0526315789474</v>
      </c>
      <c r="C28" s="244">
        <v>36.734693877551</v>
      </c>
      <c r="D28" s="244">
        <v>40.3508771929825</v>
      </c>
      <c r="E28" s="244">
        <f>+E13/E10*100</f>
        <v>41.9354838709677</v>
      </c>
      <c r="F28" s="244">
        <f>+F13/F10*100</f>
        <v>42.1875</v>
      </c>
      <c r="H28" s="119"/>
      <c r="I28" s="119"/>
      <c r="J28" s="119"/>
    </row>
    <row r="29" ht="15.75" customHeight="1" spans="1:10">
      <c r="A29" s="238" t="s">
        <v>13</v>
      </c>
      <c r="B29" s="244"/>
      <c r="C29" s="244"/>
      <c r="D29" s="244"/>
      <c r="E29" s="192"/>
      <c r="F29" s="192"/>
      <c r="H29" s="119"/>
      <c r="I29" s="119"/>
      <c r="J29" s="119"/>
    </row>
    <row r="30" ht="15.75" customHeight="1" spans="1:10">
      <c r="A30" s="238" t="s">
        <v>14</v>
      </c>
      <c r="B30" s="244">
        <f t="shared" ref="B30:D30" si="5">B15/B6*100</f>
        <v>2.63157894736842</v>
      </c>
      <c r="C30" s="244">
        <f t="shared" si="5"/>
        <v>6.12244897959184</v>
      </c>
      <c r="D30" s="244">
        <f t="shared" si="5"/>
        <v>7.01754385964912</v>
      </c>
      <c r="E30" s="244">
        <f>+E15/E10*100</f>
        <v>6.45161290322581</v>
      </c>
      <c r="F30" s="244">
        <f>+F15/F10*100</f>
        <v>6.25</v>
      </c>
      <c r="H30" s="119"/>
      <c r="I30" s="119"/>
      <c r="J30" s="119"/>
    </row>
    <row r="31" ht="15.75" customHeight="1" spans="1:9">
      <c r="A31" s="237" t="s">
        <v>15</v>
      </c>
      <c r="B31" s="245"/>
      <c r="C31" s="245"/>
      <c r="D31" s="245"/>
      <c r="E31" s="192"/>
      <c r="F31" s="192"/>
      <c r="H31" s="119"/>
      <c r="I31" s="119"/>
    </row>
    <row r="32" ht="15.75" customHeight="1" spans="1:6">
      <c r="A32" s="238" t="s">
        <v>16</v>
      </c>
      <c r="B32" s="245"/>
      <c r="C32" s="245"/>
      <c r="D32" s="245"/>
      <c r="E32" s="192"/>
      <c r="F32" s="192"/>
    </row>
    <row r="33" ht="15.75" customHeight="1" spans="1:6">
      <c r="A33" s="238" t="s">
        <v>17</v>
      </c>
      <c r="B33" s="245"/>
      <c r="C33" s="245"/>
      <c r="D33" s="245"/>
      <c r="E33" s="192"/>
      <c r="F33" s="192"/>
    </row>
    <row r="35" ht="20.1" customHeight="1"/>
    <row r="36" ht="20.1" customHeight="1"/>
    <row r="37" ht="20.1" customHeight="1"/>
    <row r="38" ht="20.1" customHeight="1"/>
  </sheetData>
  <mergeCells count="3">
    <mergeCell ref="A1:E1"/>
    <mergeCell ref="B5:F5"/>
    <mergeCell ref="B20:F20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368"/>
  <sheetViews>
    <sheetView topLeftCell="A83" workbookViewId="0">
      <selection activeCell="B89" sqref="B89:F93"/>
    </sheetView>
  </sheetViews>
  <sheetFormatPr defaultColWidth="9" defaultRowHeight="17.25" customHeight="1"/>
  <cols>
    <col min="1" max="1" width="47.2857142857143" style="191" customWidth="1"/>
    <col min="2" max="4" width="8.71428571428571" style="192" customWidth="1"/>
    <col min="5" max="6" width="9.14285714285714" style="192"/>
    <col min="7" max="16384" width="9.14285714285714" style="191"/>
  </cols>
  <sheetData>
    <row r="1" s="218" customFormat="1" ht="42" customHeight="1" spans="1:6">
      <c r="A1" s="219" t="s">
        <v>19</v>
      </c>
      <c r="B1" s="219"/>
      <c r="C1" s="219"/>
      <c r="D1" s="219"/>
      <c r="E1" s="219"/>
      <c r="F1" s="220"/>
    </row>
    <row r="2" ht="15" spans="1:1">
      <c r="A2" s="193"/>
    </row>
    <row r="3" ht="20.1" customHeight="1" spans="1:4">
      <c r="A3" s="221"/>
      <c r="B3" s="194" t="s">
        <v>20</v>
      </c>
      <c r="C3" s="194"/>
      <c r="D3" s="194"/>
    </row>
    <row r="4" ht="30" customHeight="1" spans="1:6">
      <c r="A4" s="172"/>
      <c r="B4" s="25">
        <v>2015</v>
      </c>
      <c r="C4" s="25">
        <v>2016</v>
      </c>
      <c r="D4" s="25">
        <v>2017</v>
      </c>
      <c r="E4" s="25">
        <v>2018</v>
      </c>
      <c r="F4" s="26" t="s">
        <v>3</v>
      </c>
    </row>
    <row r="5" ht="20.1" customHeight="1" spans="1:3">
      <c r="A5" s="172"/>
      <c r="B5" s="195"/>
      <c r="C5" s="195"/>
    </row>
    <row r="6" ht="20.1" customHeight="1" spans="1:9">
      <c r="A6" s="222" t="s">
        <v>5</v>
      </c>
      <c r="B6" s="223">
        <f>B13+B38+B43+B47+B69</f>
        <v>38</v>
      </c>
      <c r="C6" s="223">
        <f>C13+C38+C43+C47+C69</f>
        <v>49</v>
      </c>
      <c r="D6" s="223">
        <f>D13+D43+D47+D51+D69</f>
        <v>57</v>
      </c>
      <c r="E6" s="223">
        <f>+E13+E37+E38+E43+E47+E51+E69+E77+E89</f>
        <v>62</v>
      </c>
      <c r="F6" s="223">
        <f>+F13+F37+F38+F43+F47+F51+F69+F77+F89</f>
        <v>64</v>
      </c>
      <c r="G6" s="224"/>
      <c r="H6" s="225"/>
      <c r="I6" s="225"/>
    </row>
    <row r="7" ht="20.1" customHeight="1" spans="1:5">
      <c r="A7" s="226" t="s">
        <v>21</v>
      </c>
      <c r="B7" s="227"/>
      <c r="C7" s="227"/>
      <c r="D7" s="92"/>
      <c r="E7" s="92"/>
    </row>
    <row r="8" ht="20.1" customHeight="1" spans="1:9">
      <c r="A8" s="52" t="s">
        <v>22</v>
      </c>
      <c r="B8" s="227"/>
      <c r="C8" s="227"/>
      <c r="D8" s="92"/>
      <c r="E8" s="92"/>
      <c r="F8" s="92"/>
      <c r="G8" s="225"/>
      <c r="H8" s="225"/>
      <c r="I8" s="225"/>
    </row>
    <row r="9" ht="20.1" customHeight="1" spans="1:5">
      <c r="A9" s="56" t="s">
        <v>23</v>
      </c>
      <c r="B9" s="227"/>
      <c r="C9" s="227"/>
      <c r="D9" s="92"/>
      <c r="E9" s="92"/>
    </row>
    <row r="10" ht="20.1" customHeight="1" spans="1:5">
      <c r="A10" s="56" t="s">
        <v>24</v>
      </c>
      <c r="B10" s="227"/>
      <c r="C10" s="227"/>
      <c r="D10" s="92"/>
      <c r="E10" s="92"/>
    </row>
    <row r="11" ht="20.1" customHeight="1" spans="1:5">
      <c r="A11" s="56" t="s">
        <v>25</v>
      </c>
      <c r="B11" s="227"/>
      <c r="C11" s="227"/>
      <c r="D11" s="92"/>
      <c r="E11" s="92"/>
    </row>
    <row r="12" ht="20.1" customHeight="1" spans="1:5">
      <c r="A12" s="57" t="s">
        <v>26</v>
      </c>
      <c r="B12" s="227"/>
      <c r="C12" s="227"/>
      <c r="D12" s="92"/>
      <c r="E12" s="92"/>
    </row>
    <row r="13" ht="20.1" customHeight="1" spans="1:9">
      <c r="A13" s="57" t="s">
        <v>27</v>
      </c>
      <c r="B13" s="228">
        <v>5</v>
      </c>
      <c r="C13" s="228">
        <v>4</v>
      </c>
      <c r="D13" s="223">
        <v>6</v>
      </c>
      <c r="E13" s="223">
        <v>5</v>
      </c>
      <c r="F13" s="223">
        <f>+F14+F18+F19+F24+F27</f>
        <v>5</v>
      </c>
      <c r="G13" s="225"/>
      <c r="H13" s="225"/>
      <c r="I13" s="225"/>
    </row>
    <row r="14" ht="20.1" customHeight="1" spans="1:6">
      <c r="A14" s="58" t="s">
        <v>28</v>
      </c>
      <c r="B14" s="227">
        <v>5</v>
      </c>
      <c r="C14" s="227">
        <v>4</v>
      </c>
      <c r="D14" s="92">
        <v>4</v>
      </c>
      <c r="E14" s="92">
        <v>3</v>
      </c>
      <c r="F14" s="92">
        <v>2</v>
      </c>
    </row>
    <row r="15" ht="20.1" customHeight="1" spans="1:6">
      <c r="A15" s="58" t="s">
        <v>29</v>
      </c>
      <c r="B15" s="227"/>
      <c r="C15" s="227"/>
      <c r="D15" s="92"/>
      <c r="E15" s="92"/>
      <c r="F15" s="92"/>
    </row>
    <row r="16" ht="20.1" customHeight="1" spans="1:6">
      <c r="A16" s="58" t="s">
        <v>30</v>
      </c>
      <c r="B16" s="227"/>
      <c r="C16" s="227"/>
      <c r="D16" s="92"/>
      <c r="E16" s="92"/>
      <c r="F16" s="92"/>
    </row>
    <row r="17" customHeight="1" spans="1:6">
      <c r="A17" s="58" t="s">
        <v>31</v>
      </c>
      <c r="B17" s="227"/>
      <c r="C17" s="227"/>
      <c r="D17" s="92"/>
      <c r="E17" s="92"/>
      <c r="F17" s="92"/>
    </row>
    <row r="18" customHeight="1" spans="1:6">
      <c r="A18" s="58" t="s">
        <v>32</v>
      </c>
      <c r="B18" s="227"/>
      <c r="C18" s="227"/>
      <c r="D18" s="92"/>
      <c r="E18" s="92"/>
      <c r="F18" s="92">
        <v>1</v>
      </c>
    </row>
    <row r="19" customHeight="1" spans="1:6">
      <c r="A19" s="58" t="s">
        <v>33</v>
      </c>
      <c r="B19" s="227"/>
      <c r="C19" s="227"/>
      <c r="D19" s="92">
        <v>1</v>
      </c>
      <c r="E19" s="92">
        <v>1</v>
      </c>
      <c r="F19" s="92">
        <v>1</v>
      </c>
    </row>
    <row r="20" customHeight="1" spans="1:6">
      <c r="A20" s="58" t="s">
        <v>34</v>
      </c>
      <c r="B20" s="227"/>
      <c r="C20" s="227"/>
      <c r="D20" s="92"/>
      <c r="E20" s="92"/>
      <c r="F20" s="92"/>
    </row>
    <row r="21" customHeight="1" spans="1:6">
      <c r="A21" s="58" t="s">
        <v>35</v>
      </c>
      <c r="B21" s="227"/>
      <c r="C21" s="227"/>
      <c r="D21" s="92"/>
      <c r="E21" s="92"/>
      <c r="F21" s="92"/>
    </row>
    <row r="22" customHeight="1" spans="1:6">
      <c r="A22" s="58" t="s">
        <v>36</v>
      </c>
      <c r="B22" s="227"/>
      <c r="C22" s="227"/>
      <c r="D22" s="92"/>
      <c r="E22" s="92"/>
      <c r="F22" s="92"/>
    </row>
    <row r="23" customHeight="1" spans="1:6">
      <c r="A23" s="58" t="s">
        <v>37</v>
      </c>
      <c r="B23" s="227"/>
      <c r="C23" s="227"/>
      <c r="D23" s="92"/>
      <c r="E23" s="92"/>
      <c r="F23" s="92"/>
    </row>
    <row r="24" customHeight="1" spans="1:6">
      <c r="A24" s="58" t="s">
        <v>38</v>
      </c>
      <c r="B24" s="227"/>
      <c r="C24" s="227"/>
      <c r="D24" s="92"/>
      <c r="E24" s="92"/>
      <c r="F24" s="92">
        <v>1</v>
      </c>
    </row>
    <row r="25" customHeight="1" spans="1:6">
      <c r="A25" s="58" t="s">
        <v>39</v>
      </c>
      <c r="B25" s="227"/>
      <c r="C25" s="227"/>
      <c r="D25" s="92"/>
      <c r="E25" s="92"/>
      <c r="F25" s="92"/>
    </row>
    <row r="26" customHeight="1" spans="1:6">
      <c r="A26" s="58" t="s">
        <v>40</v>
      </c>
      <c r="B26" s="227"/>
      <c r="C26" s="227"/>
      <c r="D26" s="92"/>
      <c r="E26" s="92"/>
      <c r="F26" s="92"/>
    </row>
    <row r="27" customHeight="1" spans="1:6">
      <c r="A27" s="58" t="s">
        <v>41</v>
      </c>
      <c r="B27" s="227"/>
      <c r="C27" s="227"/>
      <c r="D27" s="92">
        <v>1</v>
      </c>
      <c r="E27" s="92">
        <v>1</v>
      </c>
      <c r="F27" s="92"/>
    </row>
    <row r="28" customHeight="1" spans="1:5">
      <c r="A28" s="58" t="s">
        <v>42</v>
      </c>
      <c r="B28" s="227"/>
      <c r="C28" s="227"/>
      <c r="D28" s="92"/>
      <c r="E28" s="92"/>
    </row>
    <row r="29" customHeight="1" spans="1:5">
      <c r="A29" s="58" t="s">
        <v>43</v>
      </c>
      <c r="B29" s="227"/>
      <c r="C29" s="227"/>
      <c r="D29" s="92"/>
      <c r="E29" s="92"/>
    </row>
    <row r="30" customHeight="1" spans="1:5">
      <c r="A30" s="58" t="s">
        <v>44</v>
      </c>
      <c r="B30" s="227"/>
      <c r="C30" s="227"/>
      <c r="D30" s="92"/>
      <c r="E30" s="92"/>
    </row>
    <row r="31" customHeight="1" spans="1:5">
      <c r="A31" s="58" t="s">
        <v>45</v>
      </c>
      <c r="B31" s="227"/>
      <c r="C31" s="227"/>
      <c r="D31" s="92"/>
      <c r="E31" s="92"/>
    </row>
    <row r="32" customHeight="1" spans="1:5">
      <c r="A32" s="58" t="s">
        <v>46</v>
      </c>
      <c r="B32" s="227"/>
      <c r="C32" s="227"/>
      <c r="D32" s="92"/>
      <c r="E32" s="92"/>
    </row>
    <row r="33" customHeight="1" spans="1:5">
      <c r="A33" s="58" t="s">
        <v>47</v>
      </c>
      <c r="B33" s="227"/>
      <c r="C33" s="227"/>
      <c r="D33" s="92"/>
      <c r="E33" s="92"/>
    </row>
    <row r="34" customHeight="1" spans="1:5">
      <c r="A34" s="58" t="s">
        <v>48</v>
      </c>
      <c r="B34" s="227"/>
      <c r="C34" s="227"/>
      <c r="D34" s="92"/>
      <c r="E34" s="92"/>
    </row>
    <row r="35" customHeight="1" spans="1:5">
      <c r="A35" s="58" t="s">
        <v>49</v>
      </c>
      <c r="B35" s="227"/>
      <c r="C35" s="227"/>
      <c r="D35" s="92"/>
      <c r="E35" s="92"/>
    </row>
    <row r="36" customHeight="1" spans="1:5">
      <c r="A36" s="58" t="s">
        <v>50</v>
      </c>
      <c r="B36" s="227"/>
      <c r="C36" s="227"/>
      <c r="D36" s="92"/>
      <c r="E36" s="92"/>
    </row>
    <row r="37" customHeight="1" spans="1:5">
      <c r="A37" s="57" t="s">
        <v>51</v>
      </c>
      <c r="B37" s="227"/>
      <c r="C37" s="227"/>
      <c r="D37" s="92"/>
      <c r="E37" s="92"/>
    </row>
    <row r="38" ht="25.5" spans="1:9">
      <c r="A38" s="57" t="s">
        <v>52</v>
      </c>
      <c r="B38" s="228">
        <v>2</v>
      </c>
      <c r="C38" s="228">
        <v>1</v>
      </c>
      <c r="D38" s="223"/>
      <c r="E38" s="227"/>
      <c r="F38" s="227"/>
      <c r="G38" s="229"/>
      <c r="H38" s="229"/>
      <c r="I38" s="229"/>
    </row>
    <row r="39" customHeight="1" spans="1:5">
      <c r="A39" s="58" t="s">
        <v>53</v>
      </c>
      <c r="B39" s="227">
        <v>2</v>
      </c>
      <c r="C39" s="227">
        <v>1</v>
      </c>
      <c r="D39" s="92"/>
      <c r="E39" s="92"/>
    </row>
    <row r="40" customHeight="1" spans="1:5">
      <c r="A40" s="58" t="s">
        <v>54</v>
      </c>
      <c r="B40" s="227"/>
      <c r="C40" s="227"/>
      <c r="D40" s="92"/>
      <c r="E40" s="92"/>
    </row>
    <row r="41" customHeight="1" spans="1:5">
      <c r="A41" s="58" t="s">
        <v>55</v>
      </c>
      <c r="B41" s="227"/>
      <c r="C41" s="227"/>
      <c r="D41" s="92"/>
      <c r="E41" s="92"/>
    </row>
    <row r="42" customHeight="1" spans="1:5">
      <c r="A42" s="58" t="s">
        <v>56</v>
      </c>
      <c r="B42" s="227"/>
      <c r="C42" s="227"/>
      <c r="D42" s="92"/>
      <c r="E42" s="92"/>
    </row>
    <row r="43" customHeight="1" spans="1:9">
      <c r="A43" s="57" t="s">
        <v>57</v>
      </c>
      <c r="B43" s="228">
        <v>4</v>
      </c>
      <c r="C43" s="228">
        <v>9</v>
      </c>
      <c r="D43" s="223">
        <v>11</v>
      </c>
      <c r="E43" s="223">
        <v>17</v>
      </c>
      <c r="F43" s="223">
        <f>F44+F45+F46</f>
        <v>17</v>
      </c>
      <c r="G43" s="225"/>
      <c r="H43" s="225"/>
      <c r="I43" s="225"/>
    </row>
    <row r="44" customHeight="1" spans="1:6">
      <c r="A44" s="58" t="s">
        <v>58</v>
      </c>
      <c r="B44" s="227">
        <v>2</v>
      </c>
      <c r="C44" s="227">
        <v>6</v>
      </c>
      <c r="D44" s="92"/>
      <c r="E44" s="92">
        <v>1</v>
      </c>
      <c r="F44" s="92">
        <v>1</v>
      </c>
    </row>
    <row r="45" customHeight="1" spans="1:6">
      <c r="A45" s="58" t="s">
        <v>59</v>
      </c>
      <c r="B45" s="227">
        <v>2</v>
      </c>
      <c r="C45" s="227">
        <v>3</v>
      </c>
      <c r="D45" s="92">
        <v>11</v>
      </c>
      <c r="E45" s="92">
        <v>16</v>
      </c>
      <c r="F45" s="92">
        <v>16</v>
      </c>
    </row>
    <row r="46" customHeight="1" spans="1:6">
      <c r="A46" s="58" t="s">
        <v>60</v>
      </c>
      <c r="B46" s="227"/>
      <c r="C46" s="227"/>
      <c r="D46" s="92"/>
      <c r="E46" s="92"/>
      <c r="F46" s="92"/>
    </row>
    <row r="47" customHeight="1" spans="1:9">
      <c r="A47" s="57" t="s">
        <v>61</v>
      </c>
      <c r="B47" s="228">
        <v>23</v>
      </c>
      <c r="C47" s="228">
        <v>29</v>
      </c>
      <c r="D47" s="223">
        <v>32</v>
      </c>
      <c r="E47" s="228">
        <v>32</v>
      </c>
      <c r="F47" s="228">
        <v>34</v>
      </c>
      <c r="G47" s="228"/>
      <c r="H47" s="228"/>
      <c r="I47" s="223"/>
    </row>
    <row r="48" customHeight="1" spans="1:6">
      <c r="A48" s="58" t="s">
        <v>62</v>
      </c>
      <c r="B48" s="227">
        <v>23</v>
      </c>
      <c r="C48" s="227">
        <v>29</v>
      </c>
      <c r="D48" s="227">
        <v>32</v>
      </c>
      <c r="E48" s="227">
        <v>32</v>
      </c>
      <c r="F48" s="227">
        <v>34</v>
      </c>
    </row>
    <row r="49" customHeight="1" spans="1:5">
      <c r="A49" s="58" t="s">
        <v>63</v>
      </c>
      <c r="B49" s="227"/>
      <c r="C49" s="227"/>
      <c r="D49" s="92"/>
      <c r="E49" s="92"/>
    </row>
    <row r="50" customHeight="1" spans="1:5">
      <c r="A50" s="58" t="s">
        <v>64</v>
      </c>
      <c r="B50" s="227"/>
      <c r="C50" s="227"/>
      <c r="D50" s="92"/>
      <c r="E50" s="92"/>
    </row>
    <row r="51" customHeight="1" spans="1:6">
      <c r="A51" s="57" t="s">
        <v>65</v>
      </c>
      <c r="B51" s="227"/>
      <c r="C51" s="227"/>
      <c r="D51" s="223">
        <v>1</v>
      </c>
      <c r="E51" s="223">
        <v>1</v>
      </c>
      <c r="F51" s="197">
        <v>1</v>
      </c>
    </row>
    <row r="52" customHeight="1" spans="1:5">
      <c r="A52" s="58" t="s">
        <v>66</v>
      </c>
      <c r="B52" s="227"/>
      <c r="C52" s="227"/>
      <c r="D52" s="92"/>
      <c r="E52" s="92"/>
    </row>
    <row r="53" customHeight="1" spans="1:6">
      <c r="A53" s="58" t="s">
        <v>67</v>
      </c>
      <c r="B53" s="227"/>
      <c r="C53" s="227"/>
      <c r="D53" s="92">
        <v>1</v>
      </c>
      <c r="E53" s="92">
        <v>1</v>
      </c>
      <c r="F53" s="192">
        <v>1</v>
      </c>
    </row>
    <row r="54" customHeight="1" spans="1:5">
      <c r="A54" s="58" t="s">
        <v>68</v>
      </c>
      <c r="B54" s="227"/>
      <c r="C54" s="227"/>
      <c r="D54" s="92"/>
      <c r="E54" s="92"/>
    </row>
    <row r="55" customHeight="1" spans="1:5">
      <c r="A55" s="58" t="s">
        <v>69</v>
      </c>
      <c r="B55" s="227"/>
      <c r="C55" s="227"/>
      <c r="D55" s="92"/>
      <c r="E55" s="92"/>
    </row>
    <row r="56" customHeight="1" spans="1:5">
      <c r="A56" s="57" t="s">
        <v>70</v>
      </c>
      <c r="B56" s="227"/>
      <c r="C56" s="227"/>
      <c r="D56" s="92"/>
      <c r="E56" s="92"/>
    </row>
    <row r="57" customHeight="1" spans="1:5">
      <c r="A57" s="58" t="s">
        <v>71</v>
      </c>
      <c r="B57" s="227"/>
      <c r="C57" s="227"/>
      <c r="D57" s="92"/>
      <c r="E57" s="92"/>
    </row>
    <row r="58" customHeight="1" spans="1:5">
      <c r="A58" s="58" t="s">
        <v>72</v>
      </c>
      <c r="B58" s="227"/>
      <c r="C58" s="227"/>
      <c r="D58" s="92"/>
      <c r="E58" s="92"/>
    </row>
    <row r="59" customHeight="1" spans="1:5">
      <c r="A59" s="57" t="s">
        <v>73</v>
      </c>
      <c r="B59" s="227"/>
      <c r="C59" s="227"/>
      <c r="D59" s="92"/>
      <c r="E59" s="92"/>
    </row>
    <row r="60" customHeight="1" spans="1:5">
      <c r="A60" s="58" t="s">
        <v>74</v>
      </c>
      <c r="B60" s="227"/>
      <c r="C60" s="227"/>
      <c r="D60" s="92"/>
      <c r="E60" s="92"/>
    </row>
    <row r="61" customHeight="1" spans="1:5">
      <c r="A61" s="58" t="s">
        <v>75</v>
      </c>
      <c r="B61" s="227"/>
      <c r="C61" s="227"/>
      <c r="D61" s="92"/>
      <c r="E61" s="92"/>
    </row>
    <row r="62" customHeight="1" spans="1:5">
      <c r="A62" s="58" t="s">
        <v>76</v>
      </c>
      <c r="B62" s="227"/>
      <c r="C62" s="227"/>
      <c r="D62" s="92"/>
      <c r="E62" s="92"/>
    </row>
    <row r="63" customHeight="1" spans="1:5">
      <c r="A63" s="58" t="s">
        <v>77</v>
      </c>
      <c r="B63" s="227"/>
      <c r="C63" s="227"/>
      <c r="D63" s="92"/>
      <c r="E63" s="92"/>
    </row>
    <row r="64" customHeight="1" spans="1:5">
      <c r="A64" s="58" t="s">
        <v>78</v>
      </c>
      <c r="B64" s="227"/>
      <c r="C64" s="227"/>
      <c r="D64" s="92"/>
      <c r="E64" s="92"/>
    </row>
    <row r="65" customHeight="1" spans="1:5">
      <c r="A65" s="57" t="s">
        <v>79</v>
      </c>
      <c r="B65" s="227"/>
      <c r="C65" s="227"/>
      <c r="D65" s="92"/>
      <c r="E65" s="92"/>
    </row>
    <row r="66" customHeight="1" spans="1:5">
      <c r="A66" s="58" t="s">
        <v>80</v>
      </c>
      <c r="B66" s="227"/>
      <c r="C66" s="227"/>
      <c r="D66" s="92"/>
      <c r="E66" s="92"/>
    </row>
    <row r="67" customHeight="1" spans="1:5">
      <c r="A67" s="58" t="s">
        <v>81</v>
      </c>
      <c r="B67" s="227"/>
      <c r="C67" s="227"/>
      <c r="D67" s="92"/>
      <c r="E67" s="92"/>
    </row>
    <row r="68" customHeight="1" spans="1:5">
      <c r="A68" s="57" t="s">
        <v>82</v>
      </c>
      <c r="B68" s="227"/>
      <c r="C68" s="227"/>
      <c r="D68" s="92"/>
      <c r="E68" s="92"/>
    </row>
    <row r="69" customHeight="1" spans="1:9">
      <c r="A69" s="57" t="s">
        <v>83</v>
      </c>
      <c r="B69" s="228">
        <v>4</v>
      </c>
      <c r="C69" s="228">
        <v>6</v>
      </c>
      <c r="D69" s="223">
        <v>7</v>
      </c>
      <c r="E69" s="228">
        <v>7</v>
      </c>
      <c r="F69" s="228">
        <v>6</v>
      </c>
      <c r="G69" s="228"/>
      <c r="H69" s="228"/>
      <c r="I69" s="223"/>
    </row>
    <row r="70" customHeight="1" spans="1:6">
      <c r="A70" s="58" t="s">
        <v>84</v>
      </c>
      <c r="B70" s="227"/>
      <c r="C70" s="227"/>
      <c r="D70" s="92"/>
      <c r="E70" s="92"/>
      <c r="F70" s="92"/>
    </row>
    <row r="71" customHeight="1" spans="1:6">
      <c r="A71" s="58" t="s">
        <v>85</v>
      </c>
      <c r="B71" s="227"/>
      <c r="C71" s="227"/>
      <c r="D71" s="92"/>
      <c r="E71" s="92"/>
      <c r="F71" s="92"/>
    </row>
    <row r="72" customHeight="1" spans="1:6">
      <c r="A72" s="58" t="s">
        <v>86</v>
      </c>
      <c r="B72" s="227">
        <v>4</v>
      </c>
      <c r="C72" s="227">
        <v>6</v>
      </c>
      <c r="D72" s="92">
        <v>7</v>
      </c>
      <c r="E72" s="92">
        <v>7</v>
      </c>
      <c r="F72" s="92">
        <v>6</v>
      </c>
    </row>
    <row r="73" customHeight="1" spans="1:6">
      <c r="A73" s="58" t="s">
        <v>87</v>
      </c>
      <c r="B73" s="227"/>
      <c r="C73" s="227"/>
      <c r="D73" s="92"/>
      <c r="E73" s="92"/>
      <c r="F73" s="92"/>
    </row>
    <row r="74" customHeight="1" spans="1:5">
      <c r="A74" s="58" t="s">
        <v>88</v>
      </c>
      <c r="B74" s="227"/>
      <c r="C74" s="227"/>
      <c r="D74" s="92"/>
      <c r="E74" s="92"/>
    </row>
    <row r="75" customHeight="1" spans="1:5">
      <c r="A75" s="58" t="s">
        <v>89</v>
      </c>
      <c r="B75" s="227"/>
      <c r="C75" s="227"/>
      <c r="D75" s="92"/>
      <c r="E75" s="92"/>
    </row>
    <row r="76" customHeight="1" spans="1:5">
      <c r="A76" s="58" t="s">
        <v>90</v>
      </c>
      <c r="B76" s="227"/>
      <c r="C76" s="227"/>
      <c r="D76" s="92"/>
      <c r="E76" s="92"/>
    </row>
    <row r="77" customHeight="1" spans="1:5">
      <c r="A77" s="57" t="s">
        <v>91</v>
      </c>
      <c r="B77" s="227"/>
      <c r="C77" s="227"/>
      <c r="D77" s="92"/>
      <c r="E77" s="92"/>
    </row>
    <row r="78" customHeight="1" spans="1:5">
      <c r="A78" s="58" t="s">
        <v>92</v>
      </c>
      <c r="B78" s="227"/>
      <c r="C78" s="227"/>
      <c r="D78" s="92"/>
      <c r="E78" s="92"/>
    </row>
    <row r="79" customHeight="1" spans="1:5">
      <c r="A79" s="58" t="s">
        <v>93</v>
      </c>
      <c r="B79" s="227"/>
      <c r="C79" s="227"/>
      <c r="D79" s="92"/>
      <c r="E79" s="92"/>
    </row>
    <row r="80" customHeight="1" spans="1:5">
      <c r="A80" s="58" t="s">
        <v>94</v>
      </c>
      <c r="B80" s="227"/>
      <c r="C80" s="227"/>
      <c r="D80" s="92"/>
      <c r="E80" s="92"/>
    </row>
    <row r="81" customHeight="1" spans="1:5">
      <c r="A81" s="58" t="s">
        <v>95</v>
      </c>
      <c r="B81" s="227"/>
      <c r="C81" s="227"/>
      <c r="D81" s="92"/>
      <c r="E81" s="92"/>
    </row>
    <row r="82" ht="26.25" customHeight="1" spans="1:5">
      <c r="A82" s="58" t="s">
        <v>96</v>
      </c>
      <c r="B82" s="227"/>
      <c r="C82" s="227"/>
      <c r="D82" s="92"/>
      <c r="E82" s="92"/>
    </row>
    <row r="83" customHeight="1" spans="1:5">
      <c r="A83" s="58" t="s">
        <v>97</v>
      </c>
      <c r="B83" s="227"/>
      <c r="C83" s="227"/>
      <c r="D83" s="92"/>
      <c r="E83" s="92"/>
    </row>
    <row r="84" customHeight="1" spans="1:5">
      <c r="A84" s="57" t="s">
        <v>98</v>
      </c>
      <c r="B84" s="227"/>
      <c r="C84" s="227"/>
      <c r="D84" s="92"/>
      <c r="E84" s="92"/>
    </row>
    <row r="85" customHeight="1" spans="1:5">
      <c r="A85" s="57" t="s">
        <v>99</v>
      </c>
      <c r="B85" s="227"/>
      <c r="C85" s="227"/>
      <c r="D85" s="92"/>
      <c r="E85" s="92"/>
    </row>
    <row r="86" customHeight="1" spans="1:5">
      <c r="A86" s="58" t="s">
        <v>100</v>
      </c>
      <c r="B86" s="227"/>
      <c r="C86" s="227"/>
      <c r="D86" s="92"/>
      <c r="E86" s="92"/>
    </row>
    <row r="87" customHeight="1" spans="1:5">
      <c r="A87" s="58" t="s">
        <v>101</v>
      </c>
      <c r="B87" s="227"/>
      <c r="C87" s="227"/>
      <c r="D87" s="92"/>
      <c r="E87" s="92"/>
    </row>
    <row r="88" customHeight="1" spans="1:5">
      <c r="A88" s="58" t="s">
        <v>102</v>
      </c>
      <c r="B88" s="227"/>
      <c r="C88" s="227"/>
      <c r="D88" s="92"/>
      <c r="E88" s="92"/>
    </row>
    <row r="89" customHeight="1" spans="1:6">
      <c r="A89" s="57" t="s">
        <v>103</v>
      </c>
      <c r="B89" s="227"/>
      <c r="C89" s="227"/>
      <c r="D89" s="92"/>
      <c r="E89" s="92"/>
      <c r="F89" s="197">
        <v>1</v>
      </c>
    </row>
    <row r="90" customHeight="1" spans="1:5">
      <c r="A90" s="58" t="s">
        <v>104</v>
      </c>
      <c r="B90" s="227"/>
      <c r="C90" s="227"/>
      <c r="D90" s="92"/>
      <c r="E90" s="92"/>
    </row>
    <row r="91" ht="25.5" spans="1:5">
      <c r="A91" s="58" t="s">
        <v>105</v>
      </c>
      <c r="B91" s="227"/>
      <c r="C91" s="227"/>
      <c r="D91" s="92"/>
      <c r="E91" s="92"/>
    </row>
    <row r="92" customHeight="1" spans="1:5">
      <c r="A92" s="58" t="s">
        <v>106</v>
      </c>
      <c r="B92" s="227"/>
      <c r="C92" s="227"/>
      <c r="D92" s="92"/>
      <c r="E92" s="92"/>
    </row>
    <row r="93" customHeight="1" spans="1:6">
      <c r="A93" s="58" t="s">
        <v>107</v>
      </c>
      <c r="B93" s="227"/>
      <c r="C93" s="227"/>
      <c r="D93" s="92"/>
      <c r="E93" s="92"/>
      <c r="F93" s="192">
        <v>1</v>
      </c>
    </row>
    <row r="94" customHeight="1" spans="1:5">
      <c r="A94" s="57" t="s">
        <v>108</v>
      </c>
      <c r="B94" s="227"/>
      <c r="C94" s="227"/>
      <c r="D94" s="92"/>
      <c r="E94" s="92"/>
    </row>
    <row r="95" customHeight="1" spans="1:5">
      <c r="A95" s="58" t="s">
        <v>109</v>
      </c>
      <c r="B95" s="227"/>
      <c r="C95" s="227"/>
      <c r="D95" s="92"/>
      <c r="E95" s="92"/>
    </row>
    <row r="96" customHeight="1" spans="1:5">
      <c r="A96" s="58" t="s">
        <v>110</v>
      </c>
      <c r="B96" s="227"/>
      <c r="C96" s="227"/>
      <c r="D96" s="92"/>
      <c r="E96" s="92"/>
    </row>
    <row r="97" customHeight="1" spans="1:5">
      <c r="A97" s="58" t="s">
        <v>111</v>
      </c>
      <c r="B97" s="227"/>
      <c r="C97" s="227"/>
      <c r="D97" s="92"/>
      <c r="E97" s="92"/>
    </row>
    <row r="98" customHeight="1" spans="1:5">
      <c r="A98" s="229"/>
      <c r="B98" s="227"/>
      <c r="C98" s="227"/>
      <c r="D98" s="92"/>
      <c r="E98" s="92"/>
    </row>
    <row r="99" customHeight="1" spans="1:5">
      <c r="A99" s="229"/>
      <c r="B99" s="227"/>
      <c r="C99" s="227"/>
      <c r="D99" s="92"/>
      <c r="E99" s="92"/>
    </row>
    <row r="100" customHeight="1" spans="1:5">
      <c r="A100" s="229"/>
      <c r="B100" s="227"/>
      <c r="C100" s="227"/>
      <c r="D100" s="92"/>
      <c r="E100" s="92"/>
    </row>
    <row r="101" customHeight="1" spans="1:5">
      <c r="A101" s="229"/>
      <c r="B101" s="227"/>
      <c r="C101" s="227"/>
      <c r="D101" s="92"/>
      <c r="E101" s="92"/>
    </row>
    <row r="102" customHeight="1" spans="1:5">
      <c r="A102" s="229"/>
      <c r="B102" s="227"/>
      <c r="C102" s="227"/>
      <c r="D102" s="92"/>
      <c r="E102" s="92"/>
    </row>
    <row r="103" customHeight="1" spans="1:5">
      <c r="A103" s="229"/>
      <c r="B103" s="227"/>
      <c r="C103" s="227"/>
      <c r="D103" s="92"/>
      <c r="E103" s="92"/>
    </row>
    <row r="104" customHeight="1" spans="1:5">
      <c r="A104" s="229"/>
      <c r="B104" s="227"/>
      <c r="C104" s="227"/>
      <c r="D104" s="92"/>
      <c r="E104" s="92"/>
    </row>
    <row r="105" customHeight="1" spans="1:5">
      <c r="A105" s="229"/>
      <c r="B105" s="227"/>
      <c r="C105" s="227"/>
      <c r="D105" s="92"/>
      <c r="E105" s="92"/>
    </row>
    <row r="106" customHeight="1" spans="1:5">
      <c r="A106" s="229"/>
      <c r="B106" s="227"/>
      <c r="C106" s="227"/>
      <c r="D106" s="92"/>
      <c r="E106" s="92"/>
    </row>
    <row r="107" customHeight="1" spans="1:5">
      <c r="A107" s="229"/>
      <c r="B107" s="227"/>
      <c r="C107" s="227"/>
      <c r="D107" s="92"/>
      <c r="E107" s="92"/>
    </row>
    <row r="108" customHeight="1" spans="1:5">
      <c r="A108" s="229"/>
      <c r="B108" s="227"/>
      <c r="C108" s="227"/>
      <c r="D108" s="92"/>
      <c r="E108" s="92"/>
    </row>
    <row r="109" customHeight="1" spans="1:5">
      <c r="A109" s="229"/>
      <c r="B109" s="227"/>
      <c r="C109" s="227"/>
      <c r="D109" s="92"/>
      <c r="E109" s="92"/>
    </row>
    <row r="110" customHeight="1" spans="1:5">
      <c r="A110" s="229"/>
      <c r="B110" s="227"/>
      <c r="C110" s="227"/>
      <c r="D110" s="92"/>
      <c r="E110" s="92"/>
    </row>
    <row r="111" customHeight="1" spans="1:5">
      <c r="A111" s="229"/>
      <c r="B111" s="227"/>
      <c r="C111" s="227"/>
      <c r="D111" s="92"/>
      <c r="E111" s="92"/>
    </row>
    <row r="112" customHeight="1" spans="1:5">
      <c r="A112" s="229"/>
      <c r="B112" s="227"/>
      <c r="C112" s="227"/>
      <c r="D112" s="92"/>
      <c r="E112" s="92"/>
    </row>
    <row r="113" customHeight="1" spans="1:5">
      <c r="A113" s="229"/>
      <c r="B113" s="227"/>
      <c r="C113" s="227"/>
      <c r="D113" s="92"/>
      <c r="E113" s="92"/>
    </row>
    <row r="114" customHeight="1" spans="1:5">
      <c r="A114" s="229"/>
      <c r="B114" s="227"/>
      <c r="C114" s="227"/>
      <c r="D114" s="92"/>
      <c r="E114" s="92"/>
    </row>
    <row r="115" customHeight="1" spans="1:5">
      <c r="A115" s="229"/>
      <c r="B115" s="227"/>
      <c r="C115" s="227"/>
      <c r="D115" s="92"/>
      <c r="E115" s="92"/>
    </row>
    <row r="116" customHeight="1" spans="1:5">
      <c r="A116" s="229"/>
      <c r="B116" s="227"/>
      <c r="C116" s="227"/>
      <c r="D116" s="92"/>
      <c r="E116" s="92"/>
    </row>
    <row r="117" customHeight="1" spans="1:5">
      <c r="A117" s="229"/>
      <c r="B117" s="227"/>
      <c r="C117" s="227"/>
      <c r="D117" s="92"/>
      <c r="E117" s="92"/>
    </row>
    <row r="118" customHeight="1" spans="1:5">
      <c r="A118" s="229"/>
      <c r="B118" s="227"/>
      <c r="C118" s="227"/>
      <c r="D118" s="92"/>
      <c r="E118" s="92"/>
    </row>
    <row r="119" customHeight="1" spans="1:5">
      <c r="A119" s="229"/>
      <c r="B119" s="227"/>
      <c r="C119" s="227"/>
      <c r="D119" s="92"/>
      <c r="E119" s="92"/>
    </row>
    <row r="120" customHeight="1" spans="1:5">
      <c r="A120" s="229"/>
      <c r="B120" s="227"/>
      <c r="C120" s="227"/>
      <c r="D120" s="92"/>
      <c r="E120" s="92"/>
    </row>
    <row r="121" customHeight="1" spans="1:5">
      <c r="A121" s="229"/>
      <c r="B121" s="227"/>
      <c r="C121" s="227"/>
      <c r="D121" s="92"/>
      <c r="E121" s="92"/>
    </row>
    <row r="122" customHeight="1" spans="1:5">
      <c r="A122" s="229"/>
      <c r="B122" s="227"/>
      <c r="C122" s="227"/>
      <c r="D122" s="92"/>
      <c r="E122" s="92"/>
    </row>
    <row r="123" customHeight="1" spans="1:5">
      <c r="A123" s="229"/>
      <c r="B123" s="227"/>
      <c r="C123" s="227"/>
      <c r="D123" s="92"/>
      <c r="E123" s="92"/>
    </row>
    <row r="124" customHeight="1" spans="1:5">
      <c r="A124" s="229"/>
      <c r="B124" s="227"/>
      <c r="C124" s="227"/>
      <c r="D124" s="92"/>
      <c r="E124" s="92"/>
    </row>
    <row r="125" customHeight="1" spans="1:5">
      <c r="A125" s="229"/>
      <c r="B125" s="227"/>
      <c r="C125" s="227"/>
      <c r="D125" s="92"/>
      <c r="E125" s="92"/>
    </row>
    <row r="126" customHeight="1" spans="1:5">
      <c r="A126" s="229"/>
      <c r="B126" s="227"/>
      <c r="C126" s="227"/>
      <c r="D126" s="92"/>
      <c r="E126" s="92"/>
    </row>
    <row r="127" customHeight="1" spans="1:5">
      <c r="A127" s="229"/>
      <c r="B127" s="227"/>
      <c r="C127" s="227"/>
      <c r="D127" s="92"/>
      <c r="E127" s="92"/>
    </row>
    <row r="128" customHeight="1" spans="1:5">
      <c r="A128" s="229"/>
      <c r="B128" s="227"/>
      <c r="C128" s="227"/>
      <c r="D128" s="92"/>
      <c r="E128" s="92"/>
    </row>
    <row r="129" customHeight="1" spans="1:5">
      <c r="A129" s="229"/>
      <c r="B129" s="227"/>
      <c r="C129" s="227"/>
      <c r="D129" s="92"/>
      <c r="E129" s="92"/>
    </row>
    <row r="130" customHeight="1" spans="1:5">
      <c r="A130" s="229"/>
      <c r="B130" s="227"/>
      <c r="C130" s="227"/>
      <c r="D130" s="92"/>
      <c r="E130" s="92"/>
    </row>
    <row r="131" customHeight="1" spans="1:5">
      <c r="A131" s="229"/>
      <c r="B131" s="227"/>
      <c r="C131" s="227"/>
      <c r="D131" s="92"/>
      <c r="E131" s="92"/>
    </row>
    <row r="132" customHeight="1" spans="1:5">
      <c r="A132" s="229"/>
      <c r="B132" s="227"/>
      <c r="C132" s="227"/>
      <c r="D132" s="92"/>
      <c r="E132" s="92"/>
    </row>
    <row r="133" customHeight="1" spans="1:5">
      <c r="A133" s="229"/>
      <c r="B133" s="227"/>
      <c r="C133" s="227"/>
      <c r="D133" s="92"/>
      <c r="E133" s="92"/>
    </row>
    <row r="134" customHeight="1" spans="1:5">
      <c r="A134" s="229"/>
      <c r="B134" s="227"/>
      <c r="C134" s="227"/>
      <c r="D134" s="92"/>
      <c r="E134" s="92"/>
    </row>
    <row r="135" customHeight="1" spans="1:5">
      <c r="A135" s="229"/>
      <c r="B135" s="227"/>
      <c r="C135" s="227"/>
      <c r="D135" s="92"/>
      <c r="E135" s="92"/>
    </row>
    <row r="136" customHeight="1" spans="1:5">
      <c r="A136" s="229"/>
      <c r="B136" s="227"/>
      <c r="C136" s="227"/>
      <c r="D136" s="92"/>
      <c r="E136" s="92"/>
    </row>
    <row r="137" customHeight="1" spans="1:5">
      <c r="A137" s="229"/>
      <c r="B137" s="227"/>
      <c r="C137" s="227"/>
      <c r="D137" s="92"/>
      <c r="E137" s="92"/>
    </row>
    <row r="138" customHeight="1" spans="1:5">
      <c r="A138" s="229"/>
      <c r="B138" s="227"/>
      <c r="C138" s="227"/>
      <c r="D138" s="92"/>
      <c r="E138" s="92"/>
    </row>
    <row r="139" customHeight="1" spans="1:5">
      <c r="A139" s="229"/>
      <c r="B139" s="227"/>
      <c r="C139" s="227"/>
      <c r="D139" s="92"/>
      <c r="E139" s="92"/>
    </row>
    <row r="140" customHeight="1" spans="1:5">
      <c r="A140" s="229"/>
      <c r="B140" s="227"/>
      <c r="C140" s="227"/>
      <c r="D140" s="92"/>
      <c r="E140" s="92"/>
    </row>
    <row r="141" customHeight="1" spans="1:5">
      <c r="A141" s="229"/>
      <c r="B141" s="227"/>
      <c r="C141" s="227"/>
      <c r="D141" s="92"/>
      <c r="E141" s="92"/>
    </row>
    <row r="142" customHeight="1" spans="1:5">
      <c r="A142" s="229"/>
      <c r="B142" s="227"/>
      <c r="C142" s="227"/>
      <c r="D142" s="92"/>
      <c r="E142" s="92"/>
    </row>
    <row r="143" customHeight="1" spans="1:5">
      <c r="A143" s="229"/>
      <c r="B143" s="227"/>
      <c r="C143" s="227"/>
      <c r="D143" s="92"/>
      <c r="E143" s="92"/>
    </row>
    <row r="144" customHeight="1" spans="1:5">
      <c r="A144" s="229"/>
      <c r="B144" s="227"/>
      <c r="C144" s="227"/>
      <c r="D144" s="92"/>
      <c r="E144" s="92"/>
    </row>
    <row r="145" customHeight="1" spans="1:5">
      <c r="A145" s="229"/>
      <c r="B145" s="227"/>
      <c r="C145" s="227"/>
      <c r="D145" s="92"/>
      <c r="E145" s="92"/>
    </row>
    <row r="146" customHeight="1" spans="1:5">
      <c r="A146" s="229"/>
      <c r="B146" s="227"/>
      <c r="C146" s="227"/>
      <c r="D146" s="92"/>
      <c r="E146" s="92"/>
    </row>
    <row r="147" customHeight="1" spans="1:5">
      <c r="A147" s="229"/>
      <c r="B147" s="227"/>
      <c r="C147" s="227"/>
      <c r="D147" s="92"/>
      <c r="E147" s="92"/>
    </row>
    <row r="148" customHeight="1" spans="1:5">
      <c r="A148" s="229"/>
      <c r="B148" s="227"/>
      <c r="C148" s="227"/>
      <c r="D148" s="92"/>
      <c r="E148" s="92"/>
    </row>
    <row r="149" customHeight="1" spans="1:5">
      <c r="A149" s="229"/>
      <c r="B149" s="227"/>
      <c r="C149" s="227"/>
      <c r="D149" s="92"/>
      <c r="E149" s="92"/>
    </row>
    <row r="150" customHeight="1" spans="1:5">
      <c r="A150" s="229"/>
      <c r="B150" s="227"/>
      <c r="C150" s="227"/>
      <c r="D150" s="92"/>
      <c r="E150" s="92"/>
    </row>
    <row r="151" customHeight="1" spans="1:5">
      <c r="A151" s="229"/>
      <c r="B151" s="227"/>
      <c r="C151" s="227"/>
      <c r="D151" s="92"/>
      <c r="E151" s="92"/>
    </row>
    <row r="152" customHeight="1" spans="1:5">
      <c r="A152" s="229"/>
      <c r="B152" s="227"/>
      <c r="C152" s="227"/>
      <c r="D152" s="92"/>
      <c r="E152" s="92"/>
    </row>
    <row r="153" customHeight="1" spans="1:5">
      <c r="A153" s="229"/>
      <c r="B153" s="227"/>
      <c r="C153" s="227"/>
      <c r="D153" s="92"/>
      <c r="E153" s="92"/>
    </row>
    <row r="154" customHeight="1" spans="1:5">
      <c r="A154" s="229"/>
      <c r="B154" s="227"/>
      <c r="C154" s="227"/>
      <c r="D154" s="92"/>
      <c r="E154" s="92"/>
    </row>
    <row r="155" customHeight="1" spans="1:5">
      <c r="A155" s="229"/>
      <c r="B155" s="227"/>
      <c r="C155" s="227"/>
      <c r="D155" s="92"/>
      <c r="E155" s="92"/>
    </row>
    <row r="156" customHeight="1" spans="1:3">
      <c r="A156" s="201"/>
      <c r="B156" s="200"/>
      <c r="C156" s="200"/>
    </row>
    <row r="157" customHeight="1" spans="1:3">
      <c r="A157" s="201"/>
      <c r="B157" s="200"/>
      <c r="C157" s="200"/>
    </row>
    <row r="158" customHeight="1" spans="1:3">
      <c r="A158" s="201"/>
      <c r="B158" s="200"/>
      <c r="C158" s="200"/>
    </row>
    <row r="159" customHeight="1" spans="1:3">
      <c r="A159" s="201"/>
      <c r="B159" s="200"/>
      <c r="C159" s="200"/>
    </row>
    <row r="160" customHeight="1" spans="1:3">
      <c r="A160" s="201"/>
      <c r="B160" s="200"/>
      <c r="C160" s="200"/>
    </row>
    <row r="161" customHeight="1" spans="1:3">
      <c r="A161" s="201"/>
      <c r="B161" s="200"/>
      <c r="C161" s="200"/>
    </row>
    <row r="162" customHeight="1" spans="1:3">
      <c r="A162" s="201"/>
      <c r="B162" s="200"/>
      <c r="C162" s="200"/>
    </row>
    <row r="163" customHeight="1" spans="1:3">
      <c r="A163" s="201"/>
      <c r="B163" s="200"/>
      <c r="C163" s="200"/>
    </row>
    <row r="164" customHeight="1" spans="1:3">
      <c r="A164" s="201"/>
      <c r="B164" s="200"/>
      <c r="C164" s="200"/>
    </row>
    <row r="165" customHeight="1" spans="1:3">
      <c r="A165" s="201"/>
      <c r="B165" s="200"/>
      <c r="C165" s="200"/>
    </row>
    <row r="166" customHeight="1" spans="1:3">
      <c r="A166" s="201"/>
      <c r="B166" s="200"/>
      <c r="C166" s="200"/>
    </row>
    <row r="167" customHeight="1" spans="1:3">
      <c r="A167" s="201"/>
      <c r="B167" s="200"/>
      <c r="C167" s="200"/>
    </row>
    <row r="168" customHeight="1" spans="1:3">
      <c r="A168" s="201"/>
      <c r="B168" s="200"/>
      <c r="C168" s="200"/>
    </row>
    <row r="169" customHeight="1" spans="1:3">
      <c r="A169" s="201"/>
      <c r="B169" s="200"/>
      <c r="C169" s="200"/>
    </row>
    <row r="170" customHeight="1" spans="1:3">
      <c r="A170" s="201"/>
      <c r="B170" s="200"/>
      <c r="C170" s="200"/>
    </row>
    <row r="171" customHeight="1" spans="1:3">
      <c r="A171" s="201"/>
      <c r="B171" s="200"/>
      <c r="C171" s="200"/>
    </row>
    <row r="172" customHeight="1" spans="1:3">
      <c r="A172" s="201"/>
      <c r="B172" s="200"/>
      <c r="C172" s="200"/>
    </row>
    <row r="173" customHeight="1" spans="1:3">
      <c r="A173" s="201"/>
      <c r="B173" s="200"/>
      <c r="C173" s="200"/>
    </row>
    <row r="174" customHeight="1" spans="1:3">
      <c r="A174" s="201"/>
      <c r="B174" s="200"/>
      <c r="C174" s="200"/>
    </row>
    <row r="175" customHeight="1" spans="1:3">
      <c r="A175" s="201"/>
      <c r="B175" s="200"/>
      <c r="C175" s="200"/>
    </row>
    <row r="176" customHeight="1" spans="1:3">
      <c r="A176" s="201"/>
      <c r="B176" s="200"/>
      <c r="C176" s="200"/>
    </row>
    <row r="177" customHeight="1" spans="1:3">
      <c r="A177" s="201"/>
      <c r="B177" s="200"/>
      <c r="C177" s="200"/>
    </row>
    <row r="178" customHeight="1" spans="1:3">
      <c r="A178" s="201"/>
      <c r="B178" s="200"/>
      <c r="C178" s="200"/>
    </row>
    <row r="179" customHeight="1" spans="1:3">
      <c r="A179" s="201"/>
      <c r="B179" s="200"/>
      <c r="C179" s="200"/>
    </row>
    <row r="180" customHeight="1" spans="1:3">
      <c r="A180" s="201"/>
      <c r="B180" s="200"/>
      <c r="C180" s="200"/>
    </row>
    <row r="181" customHeight="1" spans="1:3">
      <c r="A181" s="201"/>
      <c r="B181" s="200"/>
      <c r="C181" s="200"/>
    </row>
    <row r="182" customHeight="1" spans="1:3">
      <c r="A182" s="201"/>
      <c r="B182" s="200"/>
      <c r="C182" s="200"/>
    </row>
    <row r="183" customHeight="1" spans="1:3">
      <c r="A183" s="201"/>
      <c r="B183" s="200"/>
      <c r="C183" s="200"/>
    </row>
    <row r="184" customHeight="1" spans="1:3">
      <c r="A184" s="201"/>
      <c r="B184" s="200"/>
      <c r="C184" s="200"/>
    </row>
    <row r="185" customHeight="1" spans="1:3">
      <c r="A185" s="201"/>
      <c r="B185" s="200"/>
      <c r="C185" s="200"/>
    </row>
    <row r="186" customHeight="1" spans="1:3">
      <c r="A186" s="201"/>
      <c r="B186" s="200"/>
      <c r="C186" s="200"/>
    </row>
    <row r="187" customHeight="1" spans="1:3">
      <c r="A187" s="201"/>
      <c r="B187" s="200"/>
      <c r="C187" s="200"/>
    </row>
    <row r="188" customHeight="1" spans="1:3">
      <c r="A188" s="201"/>
      <c r="B188" s="200"/>
      <c r="C188" s="200"/>
    </row>
    <row r="189" customHeight="1" spans="1:3">
      <c r="A189" s="201"/>
      <c r="B189" s="200"/>
      <c r="C189" s="200"/>
    </row>
    <row r="190" customHeight="1" spans="1:3">
      <c r="A190" s="201"/>
      <c r="B190" s="200"/>
      <c r="C190" s="200"/>
    </row>
    <row r="191" customHeight="1" spans="1:3">
      <c r="A191" s="201"/>
      <c r="B191" s="200"/>
      <c r="C191" s="200"/>
    </row>
    <row r="192" customHeight="1" spans="1:3">
      <c r="A192" s="201"/>
      <c r="B192" s="200"/>
      <c r="C192" s="200"/>
    </row>
    <row r="193" customHeight="1" spans="1:3">
      <c r="A193" s="201"/>
      <c r="B193" s="200"/>
      <c r="C193" s="200"/>
    </row>
    <row r="194" customHeight="1" spans="1:3">
      <c r="A194" s="201"/>
      <c r="B194" s="200"/>
      <c r="C194" s="200"/>
    </row>
    <row r="195" customHeight="1" spans="1:3">
      <c r="A195" s="201"/>
      <c r="B195" s="200"/>
      <c r="C195" s="200"/>
    </row>
    <row r="196" customHeight="1" spans="1:3">
      <c r="A196" s="201"/>
      <c r="B196" s="200"/>
      <c r="C196" s="200"/>
    </row>
    <row r="197" customHeight="1" spans="1:3">
      <c r="A197" s="201"/>
      <c r="B197" s="200"/>
      <c r="C197" s="200"/>
    </row>
    <row r="198" customHeight="1" spans="1:3">
      <c r="A198" s="201"/>
      <c r="B198" s="200"/>
      <c r="C198" s="200"/>
    </row>
    <row r="199" customHeight="1" spans="1:3">
      <c r="A199" s="201"/>
      <c r="B199" s="200"/>
      <c r="C199" s="200"/>
    </row>
    <row r="200" customHeight="1" spans="1:3">
      <c r="A200" s="201"/>
      <c r="B200" s="200"/>
      <c r="C200" s="200"/>
    </row>
    <row r="201" customHeight="1" spans="1:3">
      <c r="A201" s="201"/>
      <c r="B201" s="200"/>
      <c r="C201" s="200"/>
    </row>
    <row r="202" customHeight="1" spans="1:3">
      <c r="A202" s="201"/>
      <c r="B202" s="200"/>
      <c r="C202" s="200"/>
    </row>
    <row r="203" customHeight="1" spans="1:3">
      <c r="A203" s="201"/>
      <c r="B203" s="200"/>
      <c r="C203" s="200"/>
    </row>
    <row r="204" customHeight="1" spans="1:3">
      <c r="A204" s="201"/>
      <c r="B204" s="200"/>
      <c r="C204" s="200"/>
    </row>
    <row r="205" customHeight="1" spans="1:3">
      <c r="A205" s="201"/>
      <c r="B205" s="200"/>
      <c r="C205" s="200"/>
    </row>
    <row r="206" customHeight="1" spans="1:3">
      <c r="A206" s="201"/>
      <c r="B206" s="200"/>
      <c r="C206" s="200"/>
    </row>
    <row r="207" customHeight="1" spans="1:3">
      <c r="A207" s="201"/>
      <c r="B207" s="200"/>
      <c r="C207" s="200"/>
    </row>
    <row r="208" customHeight="1" spans="1:3">
      <c r="A208" s="201"/>
      <c r="B208" s="200"/>
      <c r="C208" s="200"/>
    </row>
    <row r="209" customHeight="1" spans="1:3">
      <c r="A209" s="201"/>
      <c r="B209" s="200"/>
      <c r="C209" s="200"/>
    </row>
    <row r="210" customHeight="1" spans="1:3">
      <c r="A210" s="201"/>
      <c r="B210" s="200"/>
      <c r="C210" s="200"/>
    </row>
    <row r="211" customHeight="1" spans="1:3">
      <c r="A211" s="201"/>
      <c r="B211" s="200"/>
      <c r="C211" s="200"/>
    </row>
    <row r="212" customHeight="1" spans="1:3">
      <c r="A212" s="201"/>
      <c r="B212" s="200"/>
      <c r="C212" s="200"/>
    </row>
    <row r="213" customHeight="1" spans="1:3">
      <c r="A213" s="201"/>
      <c r="B213" s="200"/>
      <c r="C213" s="200"/>
    </row>
    <row r="214" customHeight="1" spans="1:3">
      <c r="A214" s="201"/>
      <c r="B214" s="200"/>
      <c r="C214" s="200"/>
    </row>
    <row r="215" customHeight="1" spans="1:3">
      <c r="A215" s="201"/>
      <c r="B215" s="200"/>
      <c r="C215" s="200"/>
    </row>
    <row r="216" customHeight="1" spans="1:3">
      <c r="A216" s="201"/>
      <c r="B216" s="200"/>
      <c r="C216" s="200"/>
    </row>
    <row r="217" customHeight="1" spans="1:3">
      <c r="A217" s="201"/>
      <c r="B217" s="200"/>
      <c r="C217" s="200"/>
    </row>
    <row r="218" customHeight="1" spans="1:3">
      <c r="A218" s="201"/>
      <c r="B218" s="200"/>
      <c r="C218" s="200"/>
    </row>
    <row r="219" customHeight="1" spans="1:3">
      <c r="A219" s="201"/>
      <c r="B219" s="200"/>
      <c r="C219" s="200"/>
    </row>
    <row r="220" customHeight="1" spans="1:3">
      <c r="A220" s="201"/>
      <c r="B220" s="200"/>
      <c r="C220" s="200"/>
    </row>
    <row r="221" customHeight="1" spans="1:3">
      <c r="A221" s="201"/>
      <c r="B221" s="200"/>
      <c r="C221" s="200"/>
    </row>
    <row r="222" customHeight="1" spans="1:3">
      <c r="A222" s="201"/>
      <c r="B222" s="200"/>
      <c r="C222" s="200"/>
    </row>
    <row r="223" customHeight="1" spans="1:3">
      <c r="A223" s="201"/>
      <c r="B223" s="200"/>
      <c r="C223" s="200"/>
    </row>
    <row r="224" customHeight="1" spans="1:3">
      <c r="A224" s="201"/>
      <c r="B224" s="200"/>
      <c r="C224" s="200"/>
    </row>
    <row r="225" customHeight="1" spans="1:3">
      <c r="A225" s="201"/>
      <c r="B225" s="200"/>
      <c r="C225" s="200"/>
    </row>
    <row r="226" customHeight="1" spans="1:3">
      <c r="A226" s="201"/>
      <c r="B226" s="200"/>
      <c r="C226" s="200"/>
    </row>
    <row r="227" customHeight="1" spans="1:3">
      <c r="A227" s="201"/>
      <c r="B227" s="200"/>
      <c r="C227" s="200"/>
    </row>
    <row r="228" customHeight="1" spans="1:3">
      <c r="A228" s="201"/>
      <c r="B228" s="200"/>
      <c r="C228" s="200"/>
    </row>
    <row r="229" customHeight="1" spans="1:3">
      <c r="A229" s="201"/>
      <c r="B229" s="200"/>
      <c r="C229" s="200"/>
    </row>
    <row r="230" customHeight="1" spans="1:3">
      <c r="A230" s="201"/>
      <c r="B230" s="200"/>
      <c r="C230" s="200"/>
    </row>
    <row r="231" customHeight="1" spans="1:3">
      <c r="A231" s="201"/>
      <c r="B231" s="200"/>
      <c r="C231" s="200"/>
    </row>
    <row r="232" customHeight="1" spans="1:3">
      <c r="A232" s="201"/>
      <c r="B232" s="200"/>
      <c r="C232" s="200"/>
    </row>
    <row r="233" customHeight="1" spans="1:3">
      <c r="A233" s="201"/>
      <c r="B233" s="200"/>
      <c r="C233" s="200"/>
    </row>
    <row r="234" customHeight="1" spans="1:3">
      <c r="A234" s="201"/>
      <c r="B234" s="200"/>
      <c r="C234" s="200"/>
    </row>
    <row r="235" customHeight="1" spans="1:3">
      <c r="A235" s="201"/>
      <c r="B235" s="200"/>
      <c r="C235" s="200"/>
    </row>
    <row r="236" customHeight="1" spans="1:3">
      <c r="A236" s="201"/>
      <c r="B236" s="200"/>
      <c r="C236" s="200"/>
    </row>
    <row r="237" customHeight="1" spans="1:3">
      <c r="A237" s="201"/>
      <c r="B237" s="200"/>
      <c r="C237" s="200"/>
    </row>
    <row r="238" customHeight="1" spans="1:3">
      <c r="A238" s="201"/>
      <c r="B238" s="200"/>
      <c r="C238" s="200"/>
    </row>
    <row r="239" customHeight="1" spans="1:3">
      <c r="A239" s="201"/>
      <c r="B239" s="200"/>
      <c r="C239" s="200"/>
    </row>
    <row r="240" customHeight="1" spans="1:3">
      <c r="A240" s="201"/>
      <c r="B240" s="200"/>
      <c r="C240" s="200"/>
    </row>
    <row r="241" customHeight="1" spans="1:3">
      <c r="A241" s="201"/>
      <c r="B241" s="200"/>
      <c r="C241" s="200"/>
    </row>
    <row r="242" customHeight="1" spans="1:3">
      <c r="A242" s="201"/>
      <c r="B242" s="200"/>
      <c r="C242" s="200"/>
    </row>
    <row r="243" customHeight="1" spans="1:3">
      <c r="A243" s="201"/>
      <c r="B243" s="200"/>
      <c r="C243" s="200"/>
    </row>
    <row r="244" customHeight="1" spans="1:3">
      <c r="A244" s="201"/>
      <c r="B244" s="200"/>
      <c r="C244" s="200"/>
    </row>
    <row r="245" customHeight="1" spans="1:3">
      <c r="A245" s="201"/>
      <c r="B245" s="200"/>
      <c r="C245" s="200"/>
    </row>
    <row r="246" customHeight="1" spans="1:3">
      <c r="A246" s="201"/>
      <c r="B246" s="200"/>
      <c r="C246" s="200"/>
    </row>
    <row r="247" customHeight="1" spans="1:3">
      <c r="A247" s="201"/>
      <c r="B247" s="200"/>
      <c r="C247" s="200"/>
    </row>
    <row r="248" customHeight="1" spans="1:3">
      <c r="A248" s="201"/>
      <c r="B248" s="200"/>
      <c r="C248" s="200"/>
    </row>
    <row r="249" customHeight="1" spans="1:3">
      <c r="A249" s="201"/>
      <c r="B249" s="200"/>
      <c r="C249" s="200"/>
    </row>
    <row r="250" customHeight="1" spans="1:3">
      <c r="A250" s="201"/>
      <c r="B250" s="200"/>
      <c r="C250" s="200"/>
    </row>
    <row r="251" customHeight="1" spans="1:3">
      <c r="A251" s="201"/>
      <c r="B251" s="200"/>
      <c r="C251" s="200"/>
    </row>
    <row r="252" customHeight="1" spans="1:3">
      <c r="A252" s="201"/>
      <c r="B252" s="200"/>
      <c r="C252" s="200"/>
    </row>
    <row r="253" customHeight="1" spans="1:3">
      <c r="A253" s="201"/>
      <c r="B253" s="200"/>
      <c r="C253" s="200"/>
    </row>
    <row r="254" customHeight="1" spans="1:3">
      <c r="A254" s="201"/>
      <c r="B254" s="200"/>
      <c r="C254" s="200"/>
    </row>
    <row r="255" customHeight="1" spans="1:3">
      <c r="A255" s="201"/>
      <c r="B255" s="200"/>
      <c r="C255" s="200"/>
    </row>
    <row r="256" customHeight="1" spans="1:3">
      <c r="A256" s="201"/>
      <c r="B256" s="200"/>
      <c r="C256" s="200"/>
    </row>
    <row r="257" customHeight="1" spans="1:3">
      <c r="A257" s="201"/>
      <c r="B257" s="200"/>
      <c r="C257" s="200"/>
    </row>
    <row r="258" customHeight="1" spans="1:3">
      <c r="A258" s="201"/>
      <c r="B258" s="200"/>
      <c r="C258" s="200"/>
    </row>
    <row r="259" customHeight="1" spans="1:3">
      <c r="A259" s="201"/>
      <c r="B259" s="200"/>
      <c r="C259" s="200"/>
    </row>
    <row r="260" customHeight="1" spans="1:3">
      <c r="A260" s="201"/>
      <c r="B260" s="200"/>
      <c r="C260" s="200"/>
    </row>
    <row r="261" customHeight="1" spans="1:3">
      <c r="A261" s="201"/>
      <c r="B261" s="200"/>
      <c r="C261" s="200"/>
    </row>
    <row r="262" customHeight="1" spans="1:3">
      <c r="A262" s="201"/>
      <c r="B262" s="200"/>
      <c r="C262" s="200"/>
    </row>
    <row r="263" customHeight="1" spans="1:3">
      <c r="A263" s="201"/>
      <c r="B263" s="200"/>
      <c r="C263" s="200"/>
    </row>
    <row r="264" customHeight="1" spans="1:3">
      <c r="A264" s="201"/>
      <c r="B264" s="200"/>
      <c r="C264" s="200"/>
    </row>
    <row r="265" customHeight="1" spans="1:3">
      <c r="A265" s="201"/>
      <c r="B265" s="200"/>
      <c r="C265" s="200"/>
    </row>
    <row r="266" customHeight="1" spans="1:3">
      <c r="A266" s="201"/>
      <c r="B266" s="200"/>
      <c r="C266" s="200"/>
    </row>
    <row r="267" customHeight="1" spans="1:3">
      <c r="A267" s="201"/>
      <c r="B267" s="200"/>
      <c r="C267" s="200"/>
    </row>
    <row r="268" customHeight="1" spans="1:3">
      <c r="A268" s="201"/>
      <c r="B268" s="200"/>
      <c r="C268" s="200"/>
    </row>
    <row r="269" customHeight="1" spans="1:3">
      <c r="A269" s="201"/>
      <c r="B269" s="200"/>
      <c r="C269" s="200"/>
    </row>
    <row r="270" customHeight="1" spans="1:3">
      <c r="A270" s="201"/>
      <c r="B270" s="200"/>
      <c r="C270" s="200"/>
    </row>
    <row r="271" customHeight="1" spans="1:3">
      <c r="A271" s="201"/>
      <c r="B271" s="200"/>
      <c r="C271" s="200"/>
    </row>
    <row r="272" customHeight="1" spans="1:3">
      <c r="A272" s="201"/>
      <c r="B272" s="200"/>
      <c r="C272" s="200"/>
    </row>
    <row r="273" customHeight="1" spans="1:3">
      <c r="A273" s="201"/>
      <c r="B273" s="200"/>
      <c r="C273" s="200"/>
    </row>
    <row r="274" customHeight="1" spans="1:3">
      <c r="A274" s="201"/>
      <c r="B274" s="200"/>
      <c r="C274" s="200"/>
    </row>
    <row r="275" customHeight="1" spans="1:3">
      <c r="A275" s="201"/>
      <c r="B275" s="200"/>
      <c r="C275" s="200"/>
    </row>
    <row r="276" customHeight="1" spans="1:3">
      <c r="A276" s="201"/>
      <c r="B276" s="200"/>
      <c r="C276" s="200"/>
    </row>
    <row r="277" customHeight="1" spans="1:3">
      <c r="A277" s="201"/>
      <c r="B277" s="200"/>
      <c r="C277" s="200"/>
    </row>
    <row r="278" customHeight="1" spans="1:3">
      <c r="A278" s="201"/>
      <c r="B278" s="200"/>
      <c r="C278" s="200"/>
    </row>
    <row r="279" customHeight="1" spans="1:3">
      <c r="A279" s="201"/>
      <c r="B279" s="200"/>
      <c r="C279" s="200"/>
    </row>
    <row r="280" customHeight="1" spans="1:3">
      <c r="A280" s="201"/>
      <c r="B280" s="200"/>
      <c r="C280" s="200"/>
    </row>
    <row r="281" customHeight="1" spans="1:3">
      <c r="A281" s="201"/>
      <c r="B281" s="200"/>
      <c r="C281" s="200"/>
    </row>
    <row r="282" customHeight="1" spans="1:3">
      <c r="A282" s="201"/>
      <c r="B282" s="200"/>
      <c r="C282" s="200"/>
    </row>
    <row r="283" customHeight="1" spans="1:3">
      <c r="A283" s="201"/>
      <c r="B283" s="200"/>
      <c r="C283" s="200"/>
    </row>
    <row r="284" customHeight="1" spans="1:3">
      <c r="A284" s="201"/>
      <c r="B284" s="200"/>
      <c r="C284" s="200"/>
    </row>
    <row r="285" customHeight="1" spans="1:3">
      <c r="A285" s="201"/>
      <c r="B285" s="200"/>
      <c r="C285" s="200"/>
    </row>
    <row r="286" customHeight="1" spans="1:3">
      <c r="A286" s="201"/>
      <c r="B286" s="200"/>
      <c r="C286" s="200"/>
    </row>
    <row r="287" customHeight="1" spans="1:3">
      <c r="A287" s="201"/>
      <c r="B287" s="200"/>
      <c r="C287" s="200"/>
    </row>
    <row r="288" customHeight="1" spans="1:3">
      <c r="A288" s="201"/>
      <c r="B288" s="200"/>
      <c r="C288" s="200"/>
    </row>
    <row r="289" customHeight="1" spans="1:3">
      <c r="A289" s="201"/>
      <c r="B289" s="200"/>
      <c r="C289" s="200"/>
    </row>
    <row r="290" customHeight="1" spans="1:3">
      <c r="A290" s="201"/>
      <c r="B290" s="200"/>
      <c r="C290" s="200"/>
    </row>
    <row r="291" customHeight="1" spans="1:3">
      <c r="A291" s="201"/>
      <c r="B291" s="200"/>
      <c r="C291" s="200"/>
    </row>
    <row r="292" customHeight="1" spans="1:3">
      <c r="A292" s="201"/>
      <c r="B292" s="200"/>
      <c r="C292" s="200"/>
    </row>
    <row r="293" customHeight="1" spans="1:3">
      <c r="A293" s="201"/>
      <c r="B293" s="200"/>
      <c r="C293" s="200"/>
    </row>
    <row r="294" customHeight="1" spans="1:3">
      <c r="A294" s="201"/>
      <c r="B294" s="200"/>
      <c r="C294" s="200"/>
    </row>
    <row r="295" customHeight="1" spans="1:3">
      <c r="A295" s="201"/>
      <c r="B295" s="200"/>
      <c r="C295" s="200"/>
    </row>
    <row r="296" customHeight="1" spans="1:3">
      <c r="A296" s="201"/>
      <c r="B296" s="200"/>
      <c r="C296" s="200"/>
    </row>
    <row r="297" customHeight="1" spans="1:3">
      <c r="A297" s="201"/>
      <c r="B297" s="200"/>
      <c r="C297" s="200"/>
    </row>
    <row r="298" customHeight="1" spans="1:3">
      <c r="A298" s="201"/>
      <c r="B298" s="200"/>
      <c r="C298" s="200"/>
    </row>
    <row r="299" customHeight="1" spans="1:3">
      <c r="A299" s="201"/>
      <c r="B299" s="200"/>
      <c r="C299" s="200"/>
    </row>
    <row r="300" customHeight="1" spans="1:3">
      <c r="A300" s="201"/>
      <c r="B300" s="200"/>
      <c r="C300" s="200"/>
    </row>
    <row r="301" customHeight="1" spans="1:3">
      <c r="A301" s="201"/>
      <c r="B301" s="200"/>
      <c r="C301" s="200"/>
    </row>
    <row r="302" customHeight="1" spans="1:3">
      <c r="A302" s="201"/>
      <c r="B302" s="200"/>
      <c r="C302" s="200"/>
    </row>
    <row r="303" customHeight="1" spans="1:3">
      <c r="A303" s="201"/>
      <c r="B303" s="200"/>
      <c r="C303" s="200"/>
    </row>
    <row r="304" customHeight="1" spans="1:3">
      <c r="A304" s="201"/>
      <c r="B304" s="200"/>
      <c r="C304" s="200"/>
    </row>
    <row r="305" customHeight="1" spans="1:3">
      <c r="A305" s="201"/>
      <c r="B305" s="200"/>
      <c r="C305" s="200"/>
    </row>
    <row r="306" customHeight="1" spans="1:3">
      <c r="A306" s="201"/>
      <c r="B306" s="200"/>
      <c r="C306" s="200"/>
    </row>
    <row r="307" customHeight="1" spans="1:3">
      <c r="A307" s="201"/>
      <c r="B307" s="200"/>
      <c r="C307" s="200"/>
    </row>
    <row r="308" customHeight="1" spans="1:3">
      <c r="A308" s="201"/>
      <c r="B308" s="200"/>
      <c r="C308" s="200"/>
    </row>
    <row r="309" customHeight="1" spans="1:3">
      <c r="A309" s="201"/>
      <c r="B309" s="200"/>
      <c r="C309" s="200"/>
    </row>
    <row r="310" customHeight="1" spans="1:3">
      <c r="A310" s="201"/>
      <c r="B310" s="200"/>
      <c r="C310" s="200"/>
    </row>
    <row r="311" customHeight="1" spans="1:3">
      <c r="A311" s="201"/>
      <c r="B311" s="200"/>
      <c r="C311" s="200"/>
    </row>
    <row r="312" customHeight="1" spans="1:3">
      <c r="A312" s="201"/>
      <c r="B312" s="200"/>
      <c r="C312" s="200"/>
    </row>
    <row r="313" customHeight="1" spans="1:3">
      <c r="A313" s="201"/>
      <c r="B313" s="200"/>
      <c r="C313" s="200"/>
    </row>
    <row r="314" customHeight="1" spans="1:3">
      <c r="A314" s="201"/>
      <c r="B314" s="200"/>
      <c r="C314" s="200"/>
    </row>
    <row r="315" customHeight="1" spans="1:3">
      <c r="A315" s="201"/>
      <c r="B315" s="200"/>
      <c r="C315" s="200"/>
    </row>
    <row r="316" customHeight="1" spans="1:3">
      <c r="A316" s="201"/>
      <c r="B316" s="200"/>
      <c r="C316" s="200"/>
    </row>
    <row r="317" customHeight="1" spans="1:3">
      <c r="A317" s="201"/>
      <c r="B317" s="200"/>
      <c r="C317" s="200"/>
    </row>
    <row r="318" customHeight="1" spans="1:3">
      <c r="A318" s="201"/>
      <c r="B318" s="200"/>
      <c r="C318" s="200"/>
    </row>
    <row r="319" customHeight="1" spans="1:3">
      <c r="A319" s="201"/>
      <c r="B319" s="200"/>
      <c r="C319" s="200"/>
    </row>
    <row r="320" customHeight="1" spans="1:3">
      <c r="A320" s="201"/>
      <c r="B320" s="200"/>
      <c r="C320" s="200"/>
    </row>
    <row r="321" customHeight="1" spans="1:3">
      <c r="A321" s="201"/>
      <c r="B321" s="200"/>
      <c r="C321" s="200"/>
    </row>
    <row r="322" customHeight="1" spans="1:3">
      <c r="A322" s="201"/>
      <c r="B322" s="200"/>
      <c r="C322" s="200"/>
    </row>
    <row r="323" customHeight="1" spans="1:3">
      <c r="A323" s="201"/>
      <c r="B323" s="200"/>
      <c r="C323" s="200"/>
    </row>
    <row r="324" customHeight="1" spans="1:3">
      <c r="A324" s="201"/>
      <c r="B324" s="200"/>
      <c r="C324" s="200"/>
    </row>
    <row r="325" customHeight="1" spans="1:3">
      <c r="A325" s="201"/>
      <c r="B325" s="200"/>
      <c r="C325" s="200"/>
    </row>
    <row r="326" customHeight="1" spans="1:3">
      <c r="A326" s="201"/>
      <c r="B326" s="200"/>
      <c r="C326" s="200"/>
    </row>
    <row r="327" customHeight="1" spans="1:3">
      <c r="A327" s="201"/>
      <c r="B327" s="200"/>
      <c r="C327" s="200"/>
    </row>
    <row r="328" customHeight="1" spans="1:3">
      <c r="A328" s="201"/>
      <c r="B328" s="200"/>
      <c r="C328" s="200"/>
    </row>
    <row r="329" customHeight="1" spans="1:3">
      <c r="A329" s="201"/>
      <c r="B329" s="200"/>
      <c r="C329" s="200"/>
    </row>
    <row r="330" customHeight="1" spans="1:3">
      <c r="A330" s="201"/>
      <c r="B330" s="200"/>
      <c r="C330" s="200"/>
    </row>
    <row r="331" customHeight="1" spans="1:3">
      <c r="A331" s="201"/>
      <c r="B331" s="200"/>
      <c r="C331" s="200"/>
    </row>
    <row r="332" customHeight="1" spans="1:3">
      <c r="A332" s="201"/>
      <c r="B332" s="200"/>
      <c r="C332" s="200"/>
    </row>
    <row r="333" customHeight="1" spans="1:3">
      <c r="A333" s="201"/>
      <c r="B333" s="200"/>
      <c r="C333" s="200"/>
    </row>
    <row r="334" customHeight="1" spans="1:3">
      <c r="A334" s="201"/>
      <c r="B334" s="200"/>
      <c r="C334" s="200"/>
    </row>
    <row r="335" customHeight="1" spans="1:3">
      <c r="A335" s="201"/>
      <c r="B335" s="200"/>
      <c r="C335" s="200"/>
    </row>
    <row r="336" customHeight="1" spans="1:3">
      <c r="A336" s="201"/>
      <c r="B336" s="200"/>
      <c r="C336" s="200"/>
    </row>
    <row r="337" customHeight="1" spans="1:3">
      <c r="A337" s="201"/>
      <c r="B337" s="200"/>
      <c r="C337" s="200"/>
    </row>
    <row r="338" customHeight="1" spans="1:3">
      <c r="A338" s="201"/>
      <c r="B338" s="200"/>
      <c r="C338" s="200"/>
    </row>
    <row r="339" customHeight="1" spans="1:3">
      <c r="A339" s="201"/>
      <c r="B339" s="200"/>
      <c r="C339" s="200"/>
    </row>
    <row r="340" customHeight="1" spans="1:3">
      <c r="A340" s="201"/>
      <c r="B340" s="200"/>
      <c r="C340" s="200"/>
    </row>
    <row r="341" customHeight="1" spans="1:3">
      <c r="A341" s="201"/>
      <c r="B341" s="200"/>
      <c r="C341" s="200"/>
    </row>
    <row r="342" customHeight="1" spans="1:3">
      <c r="A342" s="201"/>
      <c r="B342" s="200"/>
      <c r="C342" s="200"/>
    </row>
    <row r="343" customHeight="1" spans="1:3">
      <c r="A343" s="201"/>
      <c r="B343" s="200"/>
      <c r="C343" s="200"/>
    </row>
    <row r="344" customHeight="1" spans="1:3">
      <c r="A344" s="201"/>
      <c r="B344" s="200"/>
      <c r="C344" s="200"/>
    </row>
    <row r="345" customHeight="1" spans="1:3">
      <c r="A345" s="201"/>
      <c r="B345" s="200"/>
      <c r="C345" s="200"/>
    </row>
    <row r="346" customHeight="1" spans="1:3">
      <c r="A346" s="201"/>
      <c r="B346" s="200"/>
      <c r="C346" s="200"/>
    </row>
    <row r="347" customHeight="1" spans="1:3">
      <c r="A347" s="201"/>
      <c r="B347" s="200"/>
      <c r="C347" s="200"/>
    </row>
    <row r="348" customHeight="1" spans="1:3">
      <c r="A348" s="201"/>
      <c r="B348" s="200"/>
      <c r="C348" s="200"/>
    </row>
    <row r="349" customHeight="1" spans="1:3">
      <c r="A349" s="201"/>
      <c r="B349" s="200"/>
      <c r="C349" s="200"/>
    </row>
    <row r="350" customHeight="1" spans="1:3">
      <c r="A350" s="201"/>
      <c r="B350" s="200"/>
      <c r="C350" s="200"/>
    </row>
    <row r="351" customHeight="1" spans="1:3">
      <c r="A351" s="201"/>
      <c r="B351" s="200"/>
      <c r="C351" s="200"/>
    </row>
    <row r="352" customHeight="1" spans="1:3">
      <c r="A352" s="201"/>
      <c r="B352" s="200"/>
      <c r="C352" s="200"/>
    </row>
    <row r="353" customHeight="1" spans="1:3">
      <c r="A353" s="201"/>
      <c r="B353" s="200"/>
      <c r="C353" s="200"/>
    </row>
    <row r="354" customHeight="1" spans="1:3">
      <c r="A354" s="201"/>
      <c r="B354" s="200"/>
      <c r="C354" s="200"/>
    </row>
    <row r="355" customHeight="1" spans="1:3">
      <c r="A355" s="201"/>
      <c r="B355" s="200"/>
      <c r="C355" s="200"/>
    </row>
    <row r="356" customHeight="1" spans="1:3">
      <c r="A356" s="201"/>
      <c r="B356" s="200"/>
      <c r="C356" s="200"/>
    </row>
    <row r="357" customHeight="1" spans="1:3">
      <c r="A357" s="201"/>
      <c r="B357" s="200"/>
      <c r="C357" s="200"/>
    </row>
    <row r="358" customHeight="1" spans="1:3">
      <c r="A358" s="201"/>
      <c r="B358" s="200"/>
      <c r="C358" s="200"/>
    </row>
    <row r="359" customHeight="1" spans="1:3">
      <c r="A359" s="201"/>
      <c r="B359" s="200"/>
      <c r="C359" s="200"/>
    </row>
    <row r="360" customHeight="1" spans="1:3">
      <c r="A360" s="201"/>
      <c r="B360" s="200"/>
      <c r="C360" s="200"/>
    </row>
    <row r="361" customHeight="1" spans="1:3">
      <c r="A361" s="201"/>
      <c r="B361" s="200"/>
      <c r="C361" s="200"/>
    </row>
    <row r="362" customHeight="1" spans="1:3">
      <c r="A362" s="201"/>
      <c r="B362" s="200"/>
      <c r="C362" s="200"/>
    </row>
    <row r="363" customHeight="1" spans="1:3">
      <c r="A363" s="201"/>
      <c r="B363" s="200"/>
      <c r="C363" s="200"/>
    </row>
    <row r="364" customHeight="1" spans="1:3">
      <c r="A364" s="201"/>
      <c r="B364" s="200"/>
      <c r="C364" s="200"/>
    </row>
    <row r="365" customHeight="1" spans="1:3">
      <c r="A365" s="201"/>
      <c r="B365" s="200"/>
      <c r="C365" s="200"/>
    </row>
    <row r="366" customHeight="1" spans="1:3">
      <c r="A366" s="201"/>
      <c r="B366" s="200"/>
      <c r="C366" s="200"/>
    </row>
    <row r="367" customHeight="1" spans="1:3">
      <c r="A367" s="201"/>
      <c r="B367" s="200"/>
      <c r="C367" s="200"/>
    </row>
    <row r="368" customHeight="1" spans="1:3">
      <c r="A368" s="201"/>
      <c r="B368" s="200"/>
      <c r="C368" s="200"/>
    </row>
  </sheetData>
  <mergeCells count="2">
    <mergeCell ref="A1:E1"/>
    <mergeCell ref="B3:D3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L37"/>
  <sheetViews>
    <sheetView workbookViewId="0">
      <selection activeCell="B21" sqref="B21:F30"/>
    </sheetView>
  </sheetViews>
  <sheetFormatPr defaultColWidth="9" defaultRowHeight="15"/>
  <cols>
    <col min="1" max="1" width="47.2857142857143" style="87" customWidth="1"/>
    <col min="2" max="4" width="8.71428571428571" style="87" customWidth="1"/>
    <col min="5" max="16384" width="9.14285714285714" style="87"/>
  </cols>
  <sheetData>
    <row r="1" ht="37.5" customHeight="1" spans="1:5">
      <c r="A1" s="161" t="s">
        <v>112</v>
      </c>
      <c r="B1" s="161"/>
      <c r="C1" s="161"/>
      <c r="D1" s="161"/>
      <c r="E1" s="161"/>
    </row>
    <row r="2" ht="12.75" spans="1:2">
      <c r="A2" s="203"/>
      <c r="B2" s="204"/>
    </row>
    <row r="3" s="202" customFormat="1" ht="30" customHeight="1" spans="1:6">
      <c r="A3" s="76"/>
      <c r="B3" s="25">
        <v>2015</v>
      </c>
      <c r="C3" s="25">
        <v>2016</v>
      </c>
      <c r="D3" s="8">
        <v>2017</v>
      </c>
      <c r="E3" s="8">
        <v>2018</v>
      </c>
      <c r="F3" s="26" t="s">
        <v>3</v>
      </c>
    </row>
    <row r="4" ht="12.75" spans="1:3">
      <c r="A4" s="205"/>
      <c r="B4" s="197"/>
      <c r="C4" s="197"/>
    </row>
    <row r="5" ht="16.5" customHeight="1" spans="1:6">
      <c r="A5" s="206"/>
      <c r="B5" s="105" t="s">
        <v>113</v>
      </c>
      <c r="C5" s="105"/>
      <c r="D5" s="105"/>
      <c r="E5" s="105"/>
      <c r="F5" s="105"/>
    </row>
    <row r="6" ht="16.5" customHeight="1" spans="1:7">
      <c r="A6" s="105" t="s">
        <v>5</v>
      </c>
      <c r="B6" s="207">
        <f t="shared" ref="B6:F6" si="0">B10</f>
        <v>313</v>
      </c>
      <c r="C6" s="207">
        <f t="shared" si="0"/>
        <v>530</v>
      </c>
      <c r="D6" s="207">
        <f t="shared" si="0"/>
        <v>429</v>
      </c>
      <c r="E6" s="207">
        <f t="shared" si="0"/>
        <v>521</v>
      </c>
      <c r="F6" s="207">
        <f t="shared" si="0"/>
        <v>579</v>
      </c>
      <c r="G6" s="198"/>
    </row>
    <row r="7" ht="16.5" customHeight="1" spans="1:6">
      <c r="A7" s="107" t="s">
        <v>6</v>
      </c>
      <c r="B7" s="207"/>
      <c r="C7" s="207"/>
      <c r="D7" s="207"/>
      <c r="E7" s="88"/>
      <c r="F7" s="88"/>
    </row>
    <row r="8" ht="16.5" customHeight="1" spans="1:6">
      <c r="A8" s="108" t="s">
        <v>114</v>
      </c>
      <c r="B8" s="208"/>
      <c r="C8" s="208"/>
      <c r="D8" s="209"/>
      <c r="E8" s="88"/>
      <c r="F8" s="88"/>
    </row>
    <row r="9" ht="16.5" customHeight="1" spans="1:6">
      <c r="A9" s="108" t="s">
        <v>8</v>
      </c>
      <c r="E9" s="88"/>
      <c r="F9" s="88"/>
    </row>
    <row r="10" ht="16.5" customHeight="1" spans="1:7">
      <c r="A10" s="107" t="s">
        <v>115</v>
      </c>
      <c r="B10" s="210">
        <f t="shared" ref="B10:F10" si="1">B11+B13+B15</f>
        <v>313</v>
      </c>
      <c r="C10" s="210">
        <f t="shared" si="1"/>
        <v>530</v>
      </c>
      <c r="D10" s="211">
        <f t="shared" si="1"/>
        <v>429</v>
      </c>
      <c r="E10" s="212">
        <f t="shared" si="1"/>
        <v>521</v>
      </c>
      <c r="F10" s="212">
        <f t="shared" si="1"/>
        <v>579</v>
      </c>
      <c r="G10" s="198"/>
    </row>
    <row r="11" ht="16.5" customHeight="1" spans="1:7">
      <c r="A11" s="108" t="s">
        <v>10</v>
      </c>
      <c r="B11" s="208">
        <v>161</v>
      </c>
      <c r="C11" s="208">
        <v>162</v>
      </c>
      <c r="D11" s="209">
        <v>161</v>
      </c>
      <c r="E11" s="209">
        <v>174</v>
      </c>
      <c r="F11" s="209">
        <v>182</v>
      </c>
      <c r="G11" s="213"/>
    </row>
    <row r="12" ht="16.5" customHeight="1" spans="1:5">
      <c r="A12" s="108" t="s">
        <v>11</v>
      </c>
      <c r="B12" s="208"/>
      <c r="C12" s="208"/>
      <c r="D12" s="209"/>
      <c r="E12" s="209"/>
    </row>
    <row r="13" ht="16.5" customHeight="1" spans="1:6">
      <c r="A13" s="108" t="s">
        <v>12</v>
      </c>
      <c r="B13" s="92">
        <v>149</v>
      </c>
      <c r="C13" s="92">
        <v>345</v>
      </c>
      <c r="D13" s="209">
        <v>253</v>
      </c>
      <c r="E13" s="209">
        <v>325</v>
      </c>
      <c r="F13" s="209">
        <v>372</v>
      </c>
    </row>
    <row r="14" ht="16.5" customHeight="1" spans="1:5">
      <c r="A14" s="108" t="s">
        <v>13</v>
      </c>
      <c r="B14" s="208"/>
      <c r="C14" s="208"/>
      <c r="D14" s="209"/>
      <c r="E14" s="209"/>
    </row>
    <row r="15" ht="16.5" customHeight="1" spans="1:6">
      <c r="A15" s="108" t="s">
        <v>14</v>
      </c>
      <c r="B15" s="208">
        <v>3</v>
      </c>
      <c r="C15" s="208">
        <v>23</v>
      </c>
      <c r="D15" s="209">
        <v>15</v>
      </c>
      <c r="E15" s="209">
        <v>22</v>
      </c>
      <c r="F15" s="209">
        <v>25</v>
      </c>
    </row>
    <row r="16" ht="16.5" customHeight="1" spans="1:4">
      <c r="A16" s="107" t="s">
        <v>15</v>
      </c>
      <c r="B16" s="208"/>
      <c r="C16" s="208"/>
      <c r="D16" s="209"/>
    </row>
    <row r="17" ht="16.5" customHeight="1" spans="1:4">
      <c r="A17" s="108" t="s">
        <v>16</v>
      </c>
      <c r="B17" s="208"/>
      <c r="C17" s="208"/>
      <c r="D17" s="214"/>
    </row>
    <row r="18" ht="16.5" customHeight="1" spans="1:4">
      <c r="A18" s="108" t="s">
        <v>17</v>
      </c>
      <c r="B18" s="208"/>
      <c r="C18" s="208"/>
      <c r="D18" s="214"/>
    </row>
    <row r="19" ht="13.5" customHeight="1" spans="1:3">
      <c r="A19" s="215"/>
      <c r="B19" s="86"/>
      <c r="C19" s="86"/>
    </row>
    <row r="20" customHeight="1" spans="1:6">
      <c r="A20" s="206"/>
      <c r="B20" s="105" t="s">
        <v>18</v>
      </c>
      <c r="C20" s="105"/>
      <c r="D20" s="105"/>
      <c r="E20" s="105"/>
      <c r="F20" s="105"/>
    </row>
    <row r="21" customHeight="1" spans="1:6">
      <c r="A21" s="105" t="s">
        <v>5</v>
      </c>
      <c r="B21" s="116">
        <v>100</v>
      </c>
      <c r="C21" s="116">
        <v>100</v>
      </c>
      <c r="D21" s="116">
        <v>100</v>
      </c>
      <c r="E21" s="116">
        <v>100</v>
      </c>
      <c r="F21" s="116">
        <v>100</v>
      </c>
    </row>
    <row r="22" customHeight="1" spans="1:9">
      <c r="A22" s="107" t="s">
        <v>6</v>
      </c>
      <c r="B22" s="116"/>
      <c r="C22" s="116"/>
      <c r="D22" s="116"/>
      <c r="E22" s="119"/>
      <c r="F22" s="119"/>
      <c r="G22" s="119"/>
      <c r="H22" s="119"/>
      <c r="I22" s="119"/>
    </row>
    <row r="23" customHeight="1" spans="1:9">
      <c r="A23" s="108" t="s">
        <v>114</v>
      </c>
      <c r="B23" s="216"/>
      <c r="C23" s="216"/>
      <c r="D23" s="120"/>
      <c r="E23" s="119"/>
      <c r="F23" s="119"/>
      <c r="G23" s="119"/>
      <c r="H23" s="119"/>
      <c r="I23" s="119"/>
    </row>
    <row r="24" customHeight="1" spans="1:9">
      <c r="A24" s="108" t="s">
        <v>8</v>
      </c>
      <c r="B24" s="216"/>
      <c r="C24" s="216"/>
      <c r="D24" s="216"/>
      <c r="E24" s="216"/>
      <c r="F24" s="119"/>
      <c r="G24" s="119"/>
      <c r="H24" s="119"/>
      <c r="I24" s="119"/>
    </row>
    <row r="25" customHeight="1" spans="1:9">
      <c r="A25" s="107" t="s">
        <v>115</v>
      </c>
      <c r="B25" s="116">
        <v>100</v>
      </c>
      <c r="C25" s="116">
        <v>100</v>
      </c>
      <c r="D25" s="116">
        <v>100</v>
      </c>
      <c r="E25" s="116">
        <v>100</v>
      </c>
      <c r="F25" s="116">
        <v>100</v>
      </c>
      <c r="G25" s="119"/>
      <c r="H25" s="119"/>
      <c r="I25" s="119"/>
    </row>
    <row r="26" customHeight="1" spans="1:12">
      <c r="A26" s="108" t="s">
        <v>10</v>
      </c>
      <c r="B26" s="216">
        <f t="shared" ref="B26:D26" si="2">B11/B6*100</f>
        <v>51.4376996805112</v>
      </c>
      <c r="C26" s="216">
        <f t="shared" si="2"/>
        <v>30.5660377358491</v>
      </c>
      <c r="D26" s="216">
        <f t="shared" si="2"/>
        <v>37.5291375291375</v>
      </c>
      <c r="E26" s="120">
        <f>+E11/E10*100</f>
        <v>33.3973128598848</v>
      </c>
      <c r="F26" s="120">
        <f>+F11/F10*100</f>
        <v>31.433506044905</v>
      </c>
      <c r="G26" s="119"/>
      <c r="H26" s="119"/>
      <c r="I26" s="119"/>
      <c r="J26" s="119"/>
      <c r="K26" s="119"/>
      <c r="L26" s="119"/>
    </row>
    <row r="27" customHeight="1" spans="1:12">
      <c r="A27" s="108" t="s">
        <v>11</v>
      </c>
      <c r="B27" s="216"/>
      <c r="C27" s="216"/>
      <c r="D27" s="120"/>
      <c r="E27" s="124"/>
      <c r="F27" s="124"/>
      <c r="G27" s="119"/>
      <c r="H27" s="119"/>
      <c r="I27" s="119"/>
      <c r="J27" s="119"/>
      <c r="K27" s="119"/>
      <c r="L27" s="119"/>
    </row>
    <row r="28" customHeight="1" spans="1:12">
      <c r="A28" s="108" t="s">
        <v>12</v>
      </c>
      <c r="B28" s="120">
        <f t="shared" ref="B28:F28" si="3">B13/B6*100</f>
        <v>47.6038338658147</v>
      </c>
      <c r="C28" s="120">
        <f t="shared" si="3"/>
        <v>65.0943396226415</v>
      </c>
      <c r="D28" s="120">
        <f t="shared" si="3"/>
        <v>58.974358974359</v>
      </c>
      <c r="E28" s="120">
        <f t="shared" si="3"/>
        <v>62.3800383877159</v>
      </c>
      <c r="F28" s="120">
        <f t="shared" si="3"/>
        <v>64.2487046632124</v>
      </c>
      <c r="H28" s="119"/>
      <c r="I28" s="119"/>
      <c r="J28" s="119"/>
      <c r="K28" s="119"/>
      <c r="L28" s="119"/>
    </row>
    <row r="29" customHeight="1" spans="1:12">
      <c r="A29" s="108" t="s">
        <v>13</v>
      </c>
      <c r="B29" s="216"/>
      <c r="C29" s="216"/>
      <c r="D29" s="120"/>
      <c r="E29" s="88"/>
      <c r="F29" s="88"/>
      <c r="H29" s="119"/>
      <c r="I29" s="119"/>
      <c r="J29" s="119"/>
      <c r="K29" s="119"/>
      <c r="L29" s="119"/>
    </row>
    <row r="30" customHeight="1" spans="1:12">
      <c r="A30" s="108" t="s">
        <v>14</v>
      </c>
      <c r="B30" s="216">
        <f t="shared" ref="B30:F30" si="4">B15/B6*100</f>
        <v>0.958466453674121</v>
      </c>
      <c r="C30" s="216">
        <f t="shared" si="4"/>
        <v>4.33962264150943</v>
      </c>
      <c r="D30" s="216">
        <f t="shared" si="4"/>
        <v>3.4965034965035</v>
      </c>
      <c r="E30" s="120">
        <f t="shared" si="4"/>
        <v>4.22264875239923</v>
      </c>
      <c r="F30" s="120">
        <f t="shared" si="4"/>
        <v>4.31778929188256</v>
      </c>
      <c r="H30" s="119"/>
      <c r="I30" s="119"/>
      <c r="J30" s="119"/>
      <c r="K30" s="119"/>
      <c r="L30" s="119"/>
    </row>
    <row r="31" customHeight="1" spans="1:4">
      <c r="A31" s="107" t="s">
        <v>15</v>
      </c>
      <c r="B31" s="216"/>
      <c r="C31" s="216"/>
      <c r="D31" s="120"/>
    </row>
    <row r="32" customHeight="1" spans="1:4">
      <c r="A32" s="108" t="s">
        <v>16</v>
      </c>
      <c r="B32" s="216"/>
      <c r="C32" s="216"/>
      <c r="D32" s="216"/>
    </row>
    <row r="33" customHeight="1" spans="1:4">
      <c r="A33" s="108" t="s">
        <v>17</v>
      </c>
      <c r="B33" s="216"/>
      <c r="C33" s="216"/>
      <c r="D33" s="120"/>
    </row>
    <row r="34" ht="20.1" customHeight="1" spans="1:1">
      <c r="A34" s="217"/>
    </row>
    <row r="35" ht="20.1" customHeight="1" spans="1:1">
      <c r="A35" s="217"/>
    </row>
    <row r="36" ht="20.1" customHeight="1" spans="1:1">
      <c r="A36" s="217"/>
    </row>
    <row r="37" ht="20.1" customHeight="1" spans="1:1">
      <c r="A37" s="217"/>
    </row>
  </sheetData>
  <mergeCells count="3">
    <mergeCell ref="A1:E1"/>
    <mergeCell ref="B5:F5"/>
    <mergeCell ref="B20:F20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402"/>
  <sheetViews>
    <sheetView topLeftCell="A77" workbookViewId="0">
      <selection activeCell="B89" sqref="B89:F93"/>
    </sheetView>
  </sheetViews>
  <sheetFormatPr defaultColWidth="9" defaultRowHeight="16.5" customHeight="1" outlineLevelCol="6"/>
  <cols>
    <col min="1" max="1" width="40.8571428571429" style="191" customWidth="1"/>
    <col min="2" max="4" width="8.71428571428571" style="192" customWidth="1"/>
    <col min="5" max="6" width="9.14285714285714" style="192"/>
    <col min="7" max="16384" width="9.14285714285714" style="191"/>
  </cols>
  <sheetData>
    <row r="1" ht="45.75" customHeight="1" spans="1:4">
      <c r="A1" s="161" t="s">
        <v>116</v>
      </c>
      <c r="B1" s="161"/>
      <c r="C1" s="161"/>
      <c r="D1" s="161"/>
    </row>
    <row r="2" ht="20.1" customHeight="1" spans="1:1">
      <c r="A2" s="193"/>
    </row>
    <row r="3" ht="20.1" customHeight="1" spans="1:4">
      <c r="A3" s="91"/>
      <c r="B3" s="194" t="s">
        <v>117</v>
      </c>
      <c r="C3" s="194"/>
      <c r="D3" s="194"/>
    </row>
    <row r="4" ht="30" customHeight="1" spans="1:6">
      <c r="A4" s="172"/>
      <c r="B4" s="8">
        <v>2015</v>
      </c>
      <c r="C4" s="8">
        <v>2016</v>
      </c>
      <c r="D4" s="8">
        <v>2017</v>
      </c>
      <c r="E4" s="8">
        <v>2018</v>
      </c>
      <c r="F4" s="9" t="s">
        <v>3</v>
      </c>
    </row>
    <row r="5" ht="20.1" customHeight="1" spans="1:3">
      <c r="A5" s="172"/>
      <c r="B5" s="195"/>
      <c r="C5" s="195"/>
    </row>
    <row r="6" ht="20.1" customHeight="1" spans="1:7">
      <c r="A6" s="196" t="s">
        <v>5</v>
      </c>
      <c r="B6" s="197">
        <f t="shared" ref="B6:C6" si="0">B13+B38+B43+B47+B69</f>
        <v>313</v>
      </c>
      <c r="C6" s="197">
        <f t="shared" si="0"/>
        <v>530</v>
      </c>
      <c r="D6" s="197">
        <f>D13+D38+D43+D47+D69+D51</f>
        <v>429</v>
      </c>
      <c r="E6" s="197">
        <f>E13+E38+E43+E47+E69+E51</f>
        <v>521</v>
      </c>
      <c r="F6" s="197">
        <f>F13+F38+F43+F47+F69+F51+F89</f>
        <v>579</v>
      </c>
      <c r="G6" s="198"/>
    </row>
    <row r="7" ht="20.1" customHeight="1" spans="1:3">
      <c r="A7" s="199" t="s">
        <v>21</v>
      </c>
      <c r="B7" s="200"/>
      <c r="C7" s="200"/>
    </row>
    <row r="8" ht="20.1" customHeight="1" spans="1:3">
      <c r="A8" s="52" t="s">
        <v>22</v>
      </c>
      <c r="B8" s="200"/>
      <c r="C8" s="200"/>
    </row>
    <row r="9" ht="20.1" customHeight="1" spans="1:3">
      <c r="A9" s="56" t="s">
        <v>118</v>
      </c>
      <c r="B9" s="200"/>
      <c r="C9" s="200"/>
    </row>
    <row r="10" ht="20.1" customHeight="1" spans="1:3">
      <c r="A10" s="56" t="s">
        <v>119</v>
      </c>
      <c r="B10" s="200"/>
      <c r="C10" s="200"/>
    </row>
    <row r="11" ht="20.1" customHeight="1" spans="1:3">
      <c r="A11" s="56" t="s">
        <v>120</v>
      </c>
      <c r="B11" s="200"/>
      <c r="C11" s="200"/>
    </row>
    <row r="12" ht="20.1" customHeight="1" spans="1:3">
      <c r="A12" s="57" t="s">
        <v>26</v>
      </c>
      <c r="B12" s="200"/>
      <c r="C12" s="200"/>
    </row>
    <row r="13" ht="20.1" customHeight="1" spans="1:6">
      <c r="A13" s="57" t="s">
        <v>27</v>
      </c>
      <c r="B13" s="81">
        <v>168</v>
      </c>
      <c r="C13" s="81">
        <v>284</v>
      </c>
      <c r="D13" s="197">
        <v>206</v>
      </c>
      <c r="E13" s="197">
        <f>+E14+E19+E24+E27</f>
        <v>216</v>
      </c>
      <c r="F13" s="197">
        <f>+F14+F19+F24+F27</f>
        <v>231</v>
      </c>
    </row>
    <row r="14" ht="20.1" customHeight="1" spans="1:6">
      <c r="A14" s="58" t="s">
        <v>28</v>
      </c>
      <c r="B14" s="200">
        <v>168</v>
      </c>
      <c r="C14" s="200">
        <v>284</v>
      </c>
      <c r="D14" s="192">
        <v>206</v>
      </c>
      <c r="E14" s="192">
        <v>216</v>
      </c>
      <c r="F14" s="192">
        <v>214</v>
      </c>
    </row>
    <row r="15" ht="20.1" customHeight="1" spans="1:3">
      <c r="A15" s="58" t="s">
        <v>29</v>
      </c>
      <c r="B15" s="200"/>
      <c r="C15" s="200"/>
    </row>
    <row r="16" ht="20.1" customHeight="1" spans="1:3">
      <c r="A16" s="58" t="s">
        <v>30</v>
      </c>
      <c r="B16" s="200"/>
      <c r="C16" s="200"/>
    </row>
    <row r="17" ht="20.1" customHeight="1" spans="1:3">
      <c r="A17" s="58" t="s">
        <v>31</v>
      </c>
      <c r="B17" s="200"/>
      <c r="C17" s="200"/>
    </row>
    <row r="18" ht="20.1" customHeight="1" spans="1:3">
      <c r="A18" s="58" t="s">
        <v>32</v>
      </c>
      <c r="B18" s="200"/>
      <c r="C18" s="200"/>
    </row>
    <row r="19" customHeight="1" spans="1:6">
      <c r="A19" s="58" t="s">
        <v>33</v>
      </c>
      <c r="B19" s="200"/>
      <c r="C19" s="200"/>
      <c r="F19" s="192">
        <v>9</v>
      </c>
    </row>
    <row r="20" customHeight="1" spans="1:3">
      <c r="A20" s="58" t="s">
        <v>34</v>
      </c>
      <c r="B20" s="200"/>
      <c r="C20" s="200"/>
    </row>
    <row r="21" customHeight="1" spans="1:3">
      <c r="A21" s="58" t="s">
        <v>35</v>
      </c>
      <c r="B21" s="200"/>
      <c r="C21" s="200"/>
    </row>
    <row r="22" customHeight="1" spans="1:3">
      <c r="A22" s="58" t="s">
        <v>36</v>
      </c>
      <c r="B22" s="200"/>
      <c r="C22" s="200"/>
    </row>
    <row r="23" customHeight="1" spans="1:3">
      <c r="A23" s="58" t="s">
        <v>37</v>
      </c>
      <c r="B23" s="200"/>
      <c r="C23" s="200"/>
    </row>
    <row r="24" customHeight="1" spans="1:6">
      <c r="A24" s="58" t="s">
        <v>38</v>
      </c>
      <c r="B24" s="200"/>
      <c r="C24" s="200"/>
      <c r="F24" s="192">
        <v>8</v>
      </c>
    </row>
    <row r="25" customHeight="1" spans="1:3">
      <c r="A25" s="58" t="s">
        <v>39</v>
      </c>
      <c r="B25" s="200"/>
      <c r="C25" s="200"/>
    </row>
    <row r="26" customHeight="1" spans="1:3">
      <c r="A26" s="58" t="s">
        <v>40</v>
      </c>
      <c r="B26" s="200"/>
      <c r="C26" s="200"/>
    </row>
    <row r="27" customHeight="1" spans="1:3">
      <c r="A27" s="58" t="s">
        <v>41</v>
      </c>
      <c r="B27" s="200"/>
      <c r="C27" s="200"/>
    </row>
    <row r="28" customHeight="1" spans="1:3">
      <c r="A28" s="58" t="s">
        <v>42</v>
      </c>
      <c r="B28" s="200"/>
      <c r="C28" s="200"/>
    </row>
    <row r="29" customHeight="1" spans="1:3">
      <c r="A29" s="58" t="s">
        <v>43</v>
      </c>
      <c r="B29" s="200"/>
      <c r="C29" s="200"/>
    </row>
    <row r="30" customHeight="1" spans="1:3">
      <c r="A30" s="58" t="s">
        <v>44</v>
      </c>
      <c r="B30" s="200"/>
      <c r="C30" s="200"/>
    </row>
    <row r="31" customHeight="1" spans="1:3">
      <c r="A31" s="58" t="s">
        <v>45</v>
      </c>
      <c r="B31" s="200"/>
      <c r="C31" s="200"/>
    </row>
    <row r="32" customHeight="1" spans="1:3">
      <c r="A32" s="58" t="s">
        <v>46</v>
      </c>
      <c r="B32" s="200"/>
      <c r="C32" s="200"/>
    </row>
    <row r="33" customHeight="1" spans="1:3">
      <c r="A33" s="58" t="s">
        <v>47</v>
      </c>
      <c r="B33" s="200"/>
      <c r="C33" s="200"/>
    </row>
    <row r="34" customHeight="1" spans="1:3">
      <c r="A34" s="58" t="s">
        <v>48</v>
      </c>
      <c r="B34" s="200"/>
      <c r="C34" s="200"/>
    </row>
    <row r="35" customHeight="1" spans="1:3">
      <c r="A35" s="58" t="s">
        <v>49</v>
      </c>
      <c r="B35" s="200"/>
      <c r="C35" s="200"/>
    </row>
    <row r="36" customHeight="1" spans="1:3">
      <c r="A36" s="58" t="s">
        <v>50</v>
      </c>
      <c r="B36" s="200"/>
      <c r="C36" s="200"/>
    </row>
    <row r="37" customHeight="1" spans="1:3">
      <c r="A37" s="57" t="s">
        <v>51</v>
      </c>
      <c r="B37" s="200"/>
      <c r="C37" s="200"/>
    </row>
    <row r="38" ht="25.5" spans="1:4">
      <c r="A38" s="57" t="s">
        <v>52</v>
      </c>
      <c r="B38" s="81">
        <v>15</v>
      </c>
      <c r="C38" s="81">
        <v>10</v>
      </c>
      <c r="D38" s="197"/>
    </row>
    <row r="39" customHeight="1" spans="1:3">
      <c r="A39" s="58" t="s">
        <v>53</v>
      </c>
      <c r="B39" s="200">
        <v>15</v>
      </c>
      <c r="C39" s="200">
        <v>10</v>
      </c>
    </row>
    <row r="40" customHeight="1" spans="1:3">
      <c r="A40" s="58" t="s">
        <v>54</v>
      </c>
      <c r="B40" s="200"/>
      <c r="C40" s="200"/>
    </row>
    <row r="41" customHeight="1" spans="1:3">
      <c r="A41" s="58" t="s">
        <v>55</v>
      </c>
      <c r="B41" s="200"/>
      <c r="C41" s="200"/>
    </row>
    <row r="42" customHeight="1" spans="1:3">
      <c r="A42" s="58" t="s">
        <v>56</v>
      </c>
      <c r="B42" s="200"/>
      <c r="C42" s="200"/>
    </row>
    <row r="43" customHeight="1" spans="1:6">
      <c r="A43" s="57" t="s">
        <v>57</v>
      </c>
      <c r="B43" s="81">
        <f>+B44+B45+B46</f>
        <v>37</v>
      </c>
      <c r="C43" s="81">
        <f t="shared" ref="C43:F43" si="1">+C44+C45+C46</f>
        <v>100</v>
      </c>
      <c r="D43" s="81">
        <f t="shared" si="1"/>
        <v>64</v>
      </c>
      <c r="E43" s="81">
        <f t="shared" si="1"/>
        <v>125</v>
      </c>
      <c r="F43" s="81">
        <f t="shared" si="1"/>
        <v>145</v>
      </c>
    </row>
    <row r="44" customHeight="1" spans="1:6">
      <c r="A44" s="58" t="s">
        <v>58</v>
      </c>
      <c r="B44" s="200">
        <v>30</v>
      </c>
      <c r="C44" s="200">
        <v>63</v>
      </c>
      <c r="F44" s="192">
        <v>7</v>
      </c>
    </row>
    <row r="45" customHeight="1" spans="1:6">
      <c r="A45" s="58" t="s">
        <v>59</v>
      </c>
      <c r="B45" s="200">
        <v>7</v>
      </c>
      <c r="C45" s="200">
        <v>37</v>
      </c>
      <c r="D45" s="192">
        <v>64</v>
      </c>
      <c r="E45" s="192">
        <v>125</v>
      </c>
      <c r="F45" s="192">
        <v>138</v>
      </c>
    </row>
    <row r="46" customHeight="1" spans="1:3">
      <c r="A46" s="58" t="s">
        <v>60</v>
      </c>
      <c r="B46" s="200"/>
      <c r="C46" s="200"/>
    </row>
    <row r="47" customHeight="1" spans="1:6">
      <c r="A47" s="57" t="s">
        <v>61</v>
      </c>
      <c r="B47" s="81">
        <f t="shared" ref="B47:C47" si="2">+B49</f>
        <v>83</v>
      </c>
      <c r="C47" s="81">
        <f t="shared" si="2"/>
        <v>113</v>
      </c>
      <c r="D47" s="81">
        <v>127</v>
      </c>
      <c r="E47" s="197">
        <v>146</v>
      </c>
      <c r="F47" s="197">
        <v>162</v>
      </c>
    </row>
    <row r="48" customHeight="1" spans="1:4">
      <c r="A48" s="58" t="s">
        <v>62</v>
      </c>
      <c r="B48" s="200"/>
      <c r="C48" s="200"/>
      <c r="D48" s="200"/>
    </row>
    <row r="49" customHeight="1" spans="1:6">
      <c r="A49" s="58" t="s">
        <v>63</v>
      </c>
      <c r="B49" s="200">
        <v>83</v>
      </c>
      <c r="C49" s="200">
        <v>113</v>
      </c>
      <c r="D49" s="192">
        <v>127</v>
      </c>
      <c r="E49" s="192">
        <v>146</v>
      </c>
      <c r="F49" s="192">
        <v>162</v>
      </c>
    </row>
    <row r="50" customHeight="1" spans="1:3">
      <c r="A50" s="58" t="s">
        <v>64</v>
      </c>
      <c r="B50" s="200"/>
      <c r="C50" s="200"/>
    </row>
    <row r="51" customHeight="1" spans="1:6">
      <c r="A51" s="57" t="s">
        <v>65</v>
      </c>
      <c r="B51" s="200"/>
      <c r="C51" s="200"/>
      <c r="D51" s="197">
        <v>4</v>
      </c>
      <c r="E51" s="197">
        <v>4</v>
      </c>
      <c r="F51" s="197">
        <v>4</v>
      </c>
    </row>
    <row r="52" customHeight="1" spans="1:3">
      <c r="A52" s="58" t="s">
        <v>66</v>
      </c>
      <c r="B52" s="200"/>
      <c r="C52" s="200"/>
    </row>
    <row r="53" customHeight="1" spans="1:6">
      <c r="A53" s="58" t="s">
        <v>67</v>
      </c>
      <c r="B53" s="200"/>
      <c r="C53" s="200"/>
      <c r="D53" s="192">
        <v>4</v>
      </c>
      <c r="E53" s="192">
        <v>4</v>
      </c>
      <c r="F53" s="192">
        <v>4</v>
      </c>
    </row>
    <row r="54" customHeight="1" spans="1:3">
      <c r="A54" s="58" t="s">
        <v>68</v>
      </c>
      <c r="B54" s="200"/>
      <c r="C54" s="200"/>
    </row>
    <row r="55" customHeight="1" spans="1:3">
      <c r="A55" s="58" t="s">
        <v>69</v>
      </c>
      <c r="B55" s="200"/>
      <c r="C55" s="200"/>
    </row>
    <row r="56" customHeight="1" spans="1:3">
      <c r="A56" s="57" t="s">
        <v>70</v>
      </c>
      <c r="B56" s="200"/>
      <c r="C56" s="200"/>
    </row>
    <row r="57" customHeight="1" spans="1:3">
      <c r="A57" s="58" t="s">
        <v>71</v>
      </c>
      <c r="B57" s="200"/>
      <c r="C57" s="200"/>
    </row>
    <row r="58" customHeight="1" spans="1:3">
      <c r="A58" s="58" t="s">
        <v>72</v>
      </c>
      <c r="B58" s="200"/>
      <c r="C58" s="200"/>
    </row>
    <row r="59" customHeight="1" spans="1:3">
      <c r="A59" s="57" t="s">
        <v>73</v>
      </c>
      <c r="B59" s="200"/>
      <c r="C59" s="200"/>
    </row>
    <row r="60" customHeight="1" spans="1:3">
      <c r="A60" s="58" t="s">
        <v>74</v>
      </c>
      <c r="B60" s="200"/>
      <c r="C60" s="200"/>
    </row>
    <row r="61" customHeight="1" spans="1:3">
      <c r="A61" s="58" t="s">
        <v>75</v>
      </c>
      <c r="B61" s="200"/>
      <c r="C61" s="200"/>
    </row>
    <row r="62" customHeight="1" spans="1:3">
      <c r="A62" s="58" t="s">
        <v>76</v>
      </c>
      <c r="B62" s="200"/>
      <c r="C62" s="200"/>
    </row>
    <row r="63" customHeight="1" spans="1:3">
      <c r="A63" s="58" t="s">
        <v>77</v>
      </c>
      <c r="B63" s="200"/>
      <c r="C63" s="200"/>
    </row>
    <row r="64" customHeight="1" spans="1:3">
      <c r="A64" s="58" t="s">
        <v>78</v>
      </c>
      <c r="B64" s="200"/>
      <c r="C64" s="200"/>
    </row>
    <row r="65" customHeight="1" spans="1:3">
      <c r="A65" s="57" t="s">
        <v>79</v>
      </c>
      <c r="B65" s="200"/>
      <c r="C65" s="200"/>
    </row>
    <row r="66" customHeight="1" spans="1:3">
      <c r="A66" s="58" t="s">
        <v>80</v>
      </c>
      <c r="B66" s="200"/>
      <c r="C66" s="200"/>
    </row>
    <row r="67" customHeight="1" spans="1:3">
      <c r="A67" s="58" t="s">
        <v>81</v>
      </c>
      <c r="B67" s="200"/>
      <c r="C67" s="200"/>
    </row>
    <row r="68" customHeight="1" spans="1:3">
      <c r="A68" s="57" t="s">
        <v>82</v>
      </c>
      <c r="B68" s="200"/>
      <c r="C68" s="200"/>
    </row>
    <row r="69" customHeight="1" spans="1:6">
      <c r="A69" s="57" t="s">
        <v>83</v>
      </c>
      <c r="B69" s="81">
        <v>10</v>
      </c>
      <c r="C69" s="81">
        <v>23</v>
      </c>
      <c r="D69" s="197">
        <v>28</v>
      </c>
      <c r="E69" s="197">
        <v>30</v>
      </c>
      <c r="F69" s="197">
        <v>35</v>
      </c>
    </row>
    <row r="70" customHeight="1" spans="1:3">
      <c r="A70" s="58" t="s">
        <v>84</v>
      </c>
      <c r="B70" s="200"/>
      <c r="C70" s="200"/>
    </row>
    <row r="71" customHeight="1" spans="1:3">
      <c r="A71" s="58" t="s">
        <v>85</v>
      </c>
      <c r="B71" s="200"/>
      <c r="C71" s="200"/>
    </row>
    <row r="72" customHeight="1" spans="1:6">
      <c r="A72" s="58" t="s">
        <v>86</v>
      </c>
      <c r="B72" s="200">
        <v>10</v>
      </c>
      <c r="C72" s="200">
        <v>23</v>
      </c>
      <c r="D72" s="192">
        <v>28</v>
      </c>
      <c r="E72" s="192">
        <v>30</v>
      </c>
      <c r="F72" s="192">
        <v>35</v>
      </c>
    </row>
    <row r="73" customHeight="1" spans="1:3">
      <c r="A73" s="58" t="s">
        <v>87</v>
      </c>
      <c r="B73" s="200"/>
      <c r="C73" s="200"/>
    </row>
    <row r="74" customHeight="1" spans="1:3">
      <c r="A74" s="58" t="s">
        <v>88</v>
      </c>
      <c r="B74" s="200"/>
      <c r="C74" s="200"/>
    </row>
    <row r="75" customHeight="1" spans="1:3">
      <c r="A75" s="58" t="s">
        <v>89</v>
      </c>
      <c r="B75" s="200"/>
      <c r="C75" s="200"/>
    </row>
    <row r="76" customHeight="1" spans="1:3">
      <c r="A76" s="58" t="s">
        <v>90</v>
      </c>
      <c r="B76" s="200"/>
      <c r="C76" s="200"/>
    </row>
    <row r="77" customHeight="1" spans="1:3">
      <c r="A77" s="57" t="s">
        <v>91</v>
      </c>
      <c r="B77" s="200"/>
      <c r="C77" s="200"/>
    </row>
    <row r="78" customHeight="1" spans="1:3">
      <c r="A78" s="58" t="s">
        <v>92</v>
      </c>
      <c r="B78" s="200"/>
      <c r="C78" s="200"/>
    </row>
    <row r="79" customHeight="1" spans="1:3">
      <c r="A79" s="58" t="s">
        <v>93</v>
      </c>
      <c r="B79" s="200"/>
      <c r="C79" s="200"/>
    </row>
    <row r="80" customHeight="1" spans="1:3">
      <c r="A80" s="58" t="s">
        <v>94</v>
      </c>
      <c r="B80" s="200"/>
      <c r="C80" s="200"/>
    </row>
    <row r="81" customHeight="1" spans="1:3">
      <c r="A81" s="58" t="s">
        <v>95</v>
      </c>
      <c r="B81" s="200"/>
      <c r="C81" s="200"/>
    </row>
    <row r="82" customHeight="1" spans="1:3">
      <c r="A82" s="58" t="s">
        <v>96</v>
      </c>
      <c r="B82" s="200"/>
      <c r="C82" s="200"/>
    </row>
    <row r="83" customHeight="1" spans="1:3">
      <c r="A83" s="58" t="s">
        <v>97</v>
      </c>
      <c r="B83" s="200"/>
      <c r="C83" s="200"/>
    </row>
    <row r="84" customHeight="1" spans="1:3">
      <c r="A84" s="57" t="s">
        <v>98</v>
      </c>
      <c r="B84" s="200"/>
      <c r="C84" s="200"/>
    </row>
    <row r="85" customHeight="1" spans="1:3">
      <c r="A85" s="57" t="s">
        <v>99</v>
      </c>
      <c r="B85" s="200"/>
      <c r="C85" s="200"/>
    </row>
    <row r="86" customHeight="1" spans="1:3">
      <c r="A86" s="58" t="s">
        <v>100</v>
      </c>
      <c r="B86" s="200"/>
      <c r="C86" s="200"/>
    </row>
    <row r="87" customHeight="1" spans="1:3">
      <c r="A87" s="58" t="s">
        <v>101</v>
      </c>
      <c r="B87" s="200"/>
      <c r="C87" s="200"/>
    </row>
    <row r="88" customHeight="1" spans="1:3">
      <c r="A88" s="58" t="s">
        <v>102</v>
      </c>
      <c r="B88" s="200"/>
      <c r="C88" s="200"/>
    </row>
    <row r="89" customHeight="1" spans="1:6">
      <c r="A89" s="57" t="s">
        <v>103</v>
      </c>
      <c r="B89" s="200"/>
      <c r="C89" s="200"/>
      <c r="F89" s="197">
        <v>2</v>
      </c>
    </row>
    <row r="90" customHeight="1" spans="1:3">
      <c r="A90" s="58" t="s">
        <v>104</v>
      </c>
      <c r="B90" s="200"/>
      <c r="C90" s="200"/>
    </row>
    <row r="91" ht="25.5" spans="1:3">
      <c r="A91" s="58" t="s">
        <v>105</v>
      </c>
      <c r="B91" s="200"/>
      <c r="C91" s="200"/>
    </row>
    <row r="92" customHeight="1" spans="1:3">
      <c r="A92" s="58" t="s">
        <v>106</v>
      </c>
      <c r="B92" s="200"/>
      <c r="C92" s="200"/>
    </row>
    <row r="93" customHeight="1" spans="1:6">
      <c r="A93" s="58" t="s">
        <v>107</v>
      </c>
      <c r="B93" s="200"/>
      <c r="C93" s="200"/>
      <c r="F93" s="192">
        <v>2</v>
      </c>
    </row>
    <row r="94" customHeight="1" spans="1:3">
      <c r="A94" s="57" t="s">
        <v>108</v>
      </c>
      <c r="B94" s="200"/>
      <c r="C94" s="200"/>
    </row>
    <row r="95" customHeight="1" spans="1:3">
      <c r="A95" s="58" t="s">
        <v>109</v>
      </c>
      <c r="B95" s="200"/>
      <c r="C95" s="200"/>
    </row>
    <row r="96" customHeight="1" spans="1:3">
      <c r="A96" s="58" t="s">
        <v>110</v>
      </c>
      <c r="B96" s="200"/>
      <c r="C96" s="200"/>
    </row>
    <row r="97" customHeight="1" spans="1:3">
      <c r="A97" s="58" t="s">
        <v>111</v>
      </c>
      <c r="B97" s="200"/>
      <c r="C97" s="200"/>
    </row>
    <row r="98" customHeight="1" spans="1:3">
      <c r="A98" s="201"/>
      <c r="B98" s="200"/>
      <c r="C98" s="200"/>
    </row>
    <row r="99" customHeight="1" spans="1:3">
      <c r="A99" s="201"/>
      <c r="B99" s="200"/>
      <c r="C99" s="200"/>
    </row>
    <row r="100" customHeight="1" spans="1:3">
      <c r="A100" s="201"/>
      <c r="B100" s="200"/>
      <c r="C100" s="200"/>
    </row>
    <row r="101" customHeight="1" spans="1:3">
      <c r="A101" s="201"/>
      <c r="B101" s="200"/>
      <c r="C101" s="200"/>
    </row>
    <row r="102" customHeight="1" spans="1:3">
      <c r="A102" s="201"/>
      <c r="B102" s="200"/>
      <c r="C102" s="200"/>
    </row>
    <row r="103" customHeight="1" spans="1:3">
      <c r="A103" s="201"/>
      <c r="B103" s="200"/>
      <c r="C103" s="200"/>
    </row>
    <row r="104" customHeight="1" spans="1:3">
      <c r="A104" s="201"/>
      <c r="B104" s="200"/>
      <c r="C104" s="200"/>
    </row>
    <row r="105" customHeight="1" spans="1:3">
      <c r="A105" s="201"/>
      <c r="B105" s="200"/>
      <c r="C105" s="200"/>
    </row>
    <row r="106" customHeight="1" spans="1:3">
      <c r="A106" s="201"/>
      <c r="B106" s="200"/>
      <c r="C106" s="200"/>
    </row>
    <row r="107" customHeight="1" spans="1:3">
      <c r="A107" s="201"/>
      <c r="B107" s="200"/>
      <c r="C107" s="200"/>
    </row>
    <row r="108" customHeight="1" spans="1:3">
      <c r="A108" s="201"/>
      <c r="B108" s="200"/>
      <c r="C108" s="200"/>
    </row>
    <row r="109" customHeight="1" spans="1:3">
      <c r="A109" s="201"/>
      <c r="B109" s="200"/>
      <c r="C109" s="200"/>
    </row>
    <row r="110" customHeight="1" spans="1:3">
      <c r="A110" s="201"/>
      <c r="B110" s="200"/>
      <c r="C110" s="200"/>
    </row>
    <row r="111" customHeight="1" spans="1:3">
      <c r="A111" s="201"/>
      <c r="B111" s="200"/>
      <c r="C111" s="200"/>
    </row>
    <row r="112" customHeight="1" spans="1:3">
      <c r="A112" s="201"/>
      <c r="B112" s="200"/>
      <c r="C112" s="200"/>
    </row>
    <row r="113" customHeight="1" spans="1:3">
      <c r="A113" s="201"/>
      <c r="B113" s="200"/>
      <c r="C113" s="200"/>
    </row>
    <row r="114" customHeight="1" spans="1:3">
      <c r="A114" s="201"/>
      <c r="B114" s="200"/>
      <c r="C114" s="200"/>
    </row>
    <row r="115" customHeight="1" spans="1:3">
      <c r="A115" s="201"/>
      <c r="B115" s="200"/>
      <c r="C115" s="200"/>
    </row>
    <row r="116" customHeight="1" spans="1:3">
      <c r="A116" s="201"/>
      <c r="B116" s="200"/>
      <c r="C116" s="200"/>
    </row>
    <row r="117" customHeight="1" spans="1:3">
      <c r="A117" s="201"/>
      <c r="B117" s="200"/>
      <c r="C117" s="200"/>
    </row>
    <row r="118" customHeight="1" spans="1:3">
      <c r="A118" s="201"/>
      <c r="B118" s="200"/>
      <c r="C118" s="200"/>
    </row>
    <row r="119" customHeight="1" spans="1:3">
      <c r="A119" s="201"/>
      <c r="B119" s="200"/>
      <c r="C119" s="200"/>
    </row>
    <row r="120" customHeight="1" spans="1:3">
      <c r="A120" s="201"/>
      <c r="B120" s="200"/>
      <c r="C120" s="200"/>
    </row>
    <row r="121" customHeight="1" spans="1:3">
      <c r="A121" s="201"/>
      <c r="B121" s="200"/>
      <c r="C121" s="200"/>
    </row>
    <row r="122" customHeight="1" spans="1:3">
      <c r="A122" s="201"/>
      <c r="B122" s="200"/>
      <c r="C122" s="200"/>
    </row>
    <row r="123" customHeight="1" spans="1:3">
      <c r="A123" s="201"/>
      <c r="B123" s="200"/>
      <c r="C123" s="200"/>
    </row>
    <row r="124" customHeight="1" spans="1:3">
      <c r="A124" s="201"/>
      <c r="B124" s="200"/>
      <c r="C124" s="200"/>
    </row>
    <row r="125" customHeight="1" spans="1:3">
      <c r="A125" s="201"/>
      <c r="B125" s="200"/>
      <c r="C125" s="200"/>
    </row>
    <row r="126" customHeight="1" spans="1:3">
      <c r="A126" s="201"/>
      <c r="B126" s="200"/>
      <c r="C126" s="200"/>
    </row>
    <row r="127" customHeight="1" spans="1:3">
      <c r="A127" s="201"/>
      <c r="B127" s="200"/>
      <c r="C127" s="200"/>
    </row>
    <row r="128" customHeight="1" spans="1:3">
      <c r="A128" s="201"/>
      <c r="B128" s="200"/>
      <c r="C128" s="200"/>
    </row>
    <row r="129" customHeight="1" spans="1:3">
      <c r="A129" s="201"/>
      <c r="B129" s="200"/>
      <c r="C129" s="200"/>
    </row>
    <row r="130" customHeight="1" spans="1:3">
      <c r="A130" s="201"/>
      <c r="B130" s="200"/>
      <c r="C130" s="200"/>
    </row>
    <row r="131" customHeight="1" spans="1:3">
      <c r="A131" s="201"/>
      <c r="B131" s="200"/>
      <c r="C131" s="200"/>
    </row>
    <row r="132" customHeight="1" spans="1:3">
      <c r="A132" s="201"/>
      <c r="B132" s="200"/>
      <c r="C132" s="200"/>
    </row>
    <row r="133" customHeight="1" spans="1:3">
      <c r="A133" s="201"/>
      <c r="B133" s="200"/>
      <c r="C133" s="200"/>
    </row>
    <row r="134" customHeight="1" spans="1:3">
      <c r="A134" s="201"/>
      <c r="B134" s="200"/>
      <c r="C134" s="200"/>
    </row>
    <row r="135" customHeight="1" spans="1:3">
      <c r="A135" s="201"/>
      <c r="B135" s="200"/>
      <c r="C135" s="200"/>
    </row>
    <row r="136" customHeight="1" spans="1:3">
      <c r="A136" s="201"/>
      <c r="B136" s="200"/>
      <c r="C136" s="200"/>
    </row>
    <row r="137" customHeight="1" spans="1:3">
      <c r="A137" s="201"/>
      <c r="B137" s="200"/>
      <c r="C137" s="200"/>
    </row>
    <row r="138" customHeight="1" spans="1:3">
      <c r="A138" s="201"/>
      <c r="B138" s="200"/>
      <c r="C138" s="200"/>
    </row>
    <row r="139" customHeight="1" spans="1:3">
      <c r="A139" s="201"/>
      <c r="B139" s="200"/>
      <c r="C139" s="200"/>
    </row>
    <row r="140" customHeight="1" spans="1:3">
      <c r="A140" s="201"/>
      <c r="B140" s="200"/>
      <c r="C140" s="200"/>
    </row>
    <row r="141" customHeight="1" spans="1:3">
      <c r="A141" s="201"/>
      <c r="B141" s="200"/>
      <c r="C141" s="200"/>
    </row>
    <row r="142" customHeight="1" spans="1:3">
      <c r="A142" s="201"/>
      <c r="B142" s="200"/>
      <c r="C142" s="200"/>
    </row>
    <row r="143" customHeight="1" spans="1:3">
      <c r="A143" s="201"/>
      <c r="B143" s="200"/>
      <c r="C143" s="200"/>
    </row>
    <row r="144" customHeight="1" spans="1:3">
      <c r="A144" s="201"/>
      <c r="B144" s="200"/>
      <c r="C144" s="200"/>
    </row>
    <row r="145" customHeight="1" spans="1:3">
      <c r="A145" s="201"/>
      <c r="B145" s="200"/>
      <c r="C145" s="200"/>
    </row>
    <row r="146" customHeight="1" spans="1:3">
      <c r="A146" s="201"/>
      <c r="B146" s="200"/>
      <c r="C146" s="200"/>
    </row>
    <row r="147" customHeight="1" spans="1:3">
      <c r="A147" s="201"/>
      <c r="B147" s="200"/>
      <c r="C147" s="200"/>
    </row>
    <row r="148" customHeight="1" spans="1:3">
      <c r="A148" s="201"/>
      <c r="B148" s="200"/>
      <c r="C148" s="200"/>
    </row>
    <row r="149" customHeight="1" spans="1:3">
      <c r="A149" s="201"/>
      <c r="B149" s="200"/>
      <c r="C149" s="200"/>
    </row>
    <row r="150" customHeight="1" spans="1:3">
      <c r="A150" s="201"/>
      <c r="B150" s="200"/>
      <c r="C150" s="200"/>
    </row>
    <row r="151" customHeight="1" spans="1:3">
      <c r="A151" s="201"/>
      <c r="B151" s="200"/>
      <c r="C151" s="200"/>
    </row>
    <row r="152" customHeight="1" spans="1:3">
      <c r="A152" s="201"/>
      <c r="B152" s="200"/>
      <c r="C152" s="200"/>
    </row>
    <row r="153" customHeight="1" spans="1:3">
      <c r="A153" s="201"/>
      <c r="B153" s="200"/>
      <c r="C153" s="200"/>
    </row>
    <row r="154" customHeight="1" spans="1:3">
      <c r="A154" s="201"/>
      <c r="B154" s="200"/>
      <c r="C154" s="200"/>
    </row>
    <row r="155" customHeight="1" spans="1:3">
      <c r="A155" s="201"/>
      <c r="B155" s="200"/>
      <c r="C155" s="200"/>
    </row>
    <row r="156" customHeight="1" spans="1:3">
      <c r="A156" s="201"/>
      <c r="B156" s="200"/>
      <c r="C156" s="200"/>
    </row>
    <row r="157" customHeight="1" spans="1:3">
      <c r="A157" s="201"/>
      <c r="B157" s="200"/>
      <c r="C157" s="200"/>
    </row>
    <row r="158" customHeight="1" spans="1:3">
      <c r="A158" s="201"/>
      <c r="B158" s="200"/>
      <c r="C158" s="200"/>
    </row>
    <row r="159" customHeight="1" spans="1:3">
      <c r="A159" s="201"/>
      <c r="B159" s="200"/>
      <c r="C159" s="200"/>
    </row>
    <row r="160" customHeight="1" spans="1:3">
      <c r="A160" s="201"/>
      <c r="B160" s="200"/>
      <c r="C160" s="200"/>
    </row>
    <row r="161" customHeight="1" spans="1:3">
      <c r="A161" s="201"/>
      <c r="B161" s="200"/>
      <c r="C161" s="200"/>
    </row>
    <row r="162" customHeight="1" spans="1:3">
      <c r="A162" s="201"/>
      <c r="B162" s="200"/>
      <c r="C162" s="200"/>
    </row>
    <row r="163" customHeight="1" spans="1:3">
      <c r="A163" s="201"/>
      <c r="B163" s="200"/>
      <c r="C163" s="200"/>
    </row>
    <row r="164" customHeight="1" spans="1:3">
      <c r="A164" s="201"/>
      <c r="B164" s="200"/>
      <c r="C164" s="200"/>
    </row>
    <row r="165" customHeight="1" spans="1:3">
      <c r="A165" s="201"/>
      <c r="B165" s="200"/>
      <c r="C165" s="200"/>
    </row>
    <row r="166" customHeight="1" spans="1:3">
      <c r="A166" s="201"/>
      <c r="B166" s="200"/>
      <c r="C166" s="200"/>
    </row>
    <row r="167" customHeight="1" spans="1:3">
      <c r="A167" s="201"/>
      <c r="B167" s="200"/>
      <c r="C167" s="200"/>
    </row>
    <row r="168" customHeight="1" spans="1:3">
      <c r="A168" s="201"/>
      <c r="B168" s="200"/>
      <c r="C168" s="200"/>
    </row>
    <row r="169" customHeight="1" spans="1:3">
      <c r="A169" s="201"/>
      <c r="B169" s="200"/>
      <c r="C169" s="200"/>
    </row>
    <row r="170" customHeight="1" spans="1:3">
      <c r="A170" s="201"/>
      <c r="B170" s="200"/>
      <c r="C170" s="200"/>
    </row>
    <row r="171" customHeight="1" spans="1:3">
      <c r="A171" s="201"/>
      <c r="B171" s="200"/>
      <c r="C171" s="200"/>
    </row>
    <row r="172" customHeight="1" spans="1:3">
      <c r="A172" s="201"/>
      <c r="B172" s="200"/>
      <c r="C172" s="200"/>
    </row>
    <row r="173" customHeight="1" spans="1:3">
      <c r="A173" s="201"/>
      <c r="B173" s="200"/>
      <c r="C173" s="200"/>
    </row>
    <row r="174" customHeight="1" spans="1:3">
      <c r="A174" s="201"/>
      <c r="B174" s="200"/>
      <c r="C174" s="200"/>
    </row>
    <row r="175" customHeight="1" spans="1:3">
      <c r="A175" s="201"/>
      <c r="B175" s="200"/>
      <c r="C175" s="200"/>
    </row>
    <row r="176" customHeight="1" spans="1:3">
      <c r="A176" s="201"/>
      <c r="B176" s="200"/>
      <c r="C176" s="200"/>
    </row>
    <row r="177" customHeight="1" spans="1:3">
      <c r="A177" s="201"/>
      <c r="B177" s="200"/>
      <c r="C177" s="200"/>
    </row>
    <row r="178" customHeight="1" spans="1:3">
      <c r="A178" s="201"/>
      <c r="B178" s="200"/>
      <c r="C178" s="200"/>
    </row>
    <row r="179" customHeight="1" spans="1:3">
      <c r="A179" s="201"/>
      <c r="B179" s="200"/>
      <c r="C179" s="200"/>
    </row>
    <row r="180" customHeight="1" spans="1:3">
      <c r="A180" s="201"/>
      <c r="B180" s="200"/>
      <c r="C180" s="200"/>
    </row>
    <row r="181" customHeight="1" spans="1:3">
      <c r="A181" s="201"/>
      <c r="B181" s="200"/>
      <c r="C181" s="200"/>
    </row>
    <row r="182" customHeight="1" spans="1:3">
      <c r="A182" s="201"/>
      <c r="B182" s="200"/>
      <c r="C182" s="200"/>
    </row>
    <row r="183" customHeight="1" spans="1:3">
      <c r="A183" s="201"/>
      <c r="B183" s="200"/>
      <c r="C183" s="200"/>
    </row>
    <row r="184" customHeight="1" spans="1:3">
      <c r="A184" s="201"/>
      <c r="B184" s="200"/>
      <c r="C184" s="200"/>
    </row>
    <row r="185" customHeight="1" spans="1:3">
      <c r="A185" s="201"/>
      <c r="B185" s="200"/>
      <c r="C185" s="200"/>
    </row>
    <row r="186" customHeight="1" spans="1:3">
      <c r="A186" s="201"/>
      <c r="B186" s="200"/>
      <c r="C186" s="200"/>
    </row>
    <row r="187" customHeight="1" spans="1:3">
      <c r="A187" s="201"/>
      <c r="B187" s="200"/>
      <c r="C187" s="200"/>
    </row>
    <row r="188" customHeight="1" spans="1:3">
      <c r="A188" s="201"/>
      <c r="B188" s="200"/>
      <c r="C188" s="200"/>
    </row>
    <row r="189" customHeight="1" spans="1:3">
      <c r="A189" s="201"/>
      <c r="B189" s="200"/>
      <c r="C189" s="200"/>
    </row>
    <row r="190" customHeight="1" spans="1:3">
      <c r="A190" s="201"/>
      <c r="B190" s="200"/>
      <c r="C190" s="200"/>
    </row>
    <row r="191" customHeight="1" spans="1:3">
      <c r="A191" s="201"/>
      <c r="B191" s="200"/>
      <c r="C191" s="200"/>
    </row>
    <row r="192" customHeight="1" spans="1:3">
      <c r="A192" s="201"/>
      <c r="B192" s="200"/>
      <c r="C192" s="200"/>
    </row>
    <row r="193" customHeight="1" spans="1:3">
      <c r="A193" s="201"/>
      <c r="B193" s="200"/>
      <c r="C193" s="200"/>
    </row>
    <row r="194" customHeight="1" spans="1:3">
      <c r="A194" s="201"/>
      <c r="B194" s="200"/>
      <c r="C194" s="200"/>
    </row>
    <row r="195" customHeight="1" spans="1:3">
      <c r="A195" s="201"/>
      <c r="B195" s="200"/>
      <c r="C195" s="200"/>
    </row>
    <row r="196" customHeight="1" spans="1:3">
      <c r="A196" s="201"/>
      <c r="B196" s="200"/>
      <c r="C196" s="200"/>
    </row>
    <row r="197" customHeight="1" spans="1:3">
      <c r="A197" s="201"/>
      <c r="B197" s="200"/>
      <c r="C197" s="200"/>
    </row>
    <row r="198" customHeight="1" spans="1:3">
      <c r="A198" s="201"/>
      <c r="B198" s="200"/>
      <c r="C198" s="200"/>
    </row>
    <row r="199" customHeight="1" spans="1:3">
      <c r="A199" s="201"/>
      <c r="B199" s="200"/>
      <c r="C199" s="200"/>
    </row>
    <row r="200" customHeight="1" spans="1:3">
      <c r="A200" s="201"/>
      <c r="B200" s="200"/>
      <c r="C200" s="200"/>
    </row>
    <row r="201" customHeight="1" spans="1:3">
      <c r="A201" s="201"/>
      <c r="B201" s="200"/>
      <c r="C201" s="200"/>
    </row>
    <row r="202" customHeight="1" spans="1:3">
      <c r="A202" s="201"/>
      <c r="B202" s="200"/>
      <c r="C202" s="200"/>
    </row>
    <row r="203" customHeight="1" spans="1:3">
      <c r="A203" s="201"/>
      <c r="B203" s="200"/>
      <c r="C203" s="200"/>
    </row>
    <row r="204" customHeight="1" spans="1:3">
      <c r="A204" s="201"/>
      <c r="B204" s="200"/>
      <c r="C204" s="200"/>
    </row>
    <row r="205" customHeight="1" spans="1:3">
      <c r="A205" s="201"/>
      <c r="B205" s="200"/>
      <c r="C205" s="200"/>
    </row>
    <row r="206" customHeight="1" spans="1:3">
      <c r="A206" s="201"/>
      <c r="B206" s="200"/>
      <c r="C206" s="200"/>
    </row>
    <row r="207" customHeight="1" spans="1:3">
      <c r="A207" s="201"/>
      <c r="B207" s="200"/>
      <c r="C207" s="200"/>
    </row>
    <row r="208" customHeight="1" spans="1:3">
      <c r="A208" s="201"/>
      <c r="B208" s="200"/>
      <c r="C208" s="200"/>
    </row>
    <row r="209" customHeight="1" spans="1:3">
      <c r="A209" s="201"/>
      <c r="B209" s="200"/>
      <c r="C209" s="200"/>
    </row>
    <row r="210" customHeight="1" spans="1:3">
      <c r="A210" s="201"/>
      <c r="B210" s="200"/>
      <c r="C210" s="200"/>
    </row>
    <row r="211" customHeight="1" spans="1:3">
      <c r="A211" s="201"/>
      <c r="B211" s="200"/>
      <c r="C211" s="200"/>
    </row>
    <row r="212" customHeight="1" spans="1:3">
      <c r="A212" s="201"/>
      <c r="B212" s="200"/>
      <c r="C212" s="200"/>
    </row>
    <row r="213" customHeight="1" spans="1:3">
      <c r="A213" s="201"/>
      <c r="B213" s="200"/>
      <c r="C213" s="200"/>
    </row>
    <row r="214" customHeight="1" spans="1:3">
      <c r="A214" s="201"/>
      <c r="B214" s="200"/>
      <c r="C214" s="200"/>
    </row>
    <row r="215" customHeight="1" spans="1:3">
      <c r="A215" s="201"/>
      <c r="B215" s="200"/>
      <c r="C215" s="200"/>
    </row>
    <row r="216" customHeight="1" spans="1:3">
      <c r="A216" s="201"/>
      <c r="B216" s="200"/>
      <c r="C216" s="200"/>
    </row>
    <row r="217" customHeight="1" spans="1:3">
      <c r="A217" s="201"/>
      <c r="B217" s="200"/>
      <c r="C217" s="200"/>
    </row>
    <row r="218" customHeight="1" spans="1:3">
      <c r="A218" s="201"/>
      <c r="B218" s="200"/>
      <c r="C218" s="200"/>
    </row>
    <row r="219" customHeight="1" spans="1:3">
      <c r="A219" s="201"/>
      <c r="B219" s="200"/>
      <c r="C219" s="200"/>
    </row>
    <row r="220" customHeight="1" spans="1:3">
      <c r="A220" s="201"/>
      <c r="B220" s="200"/>
      <c r="C220" s="200"/>
    </row>
    <row r="221" customHeight="1" spans="1:3">
      <c r="A221" s="201"/>
      <c r="B221" s="200"/>
      <c r="C221" s="200"/>
    </row>
    <row r="222" customHeight="1" spans="1:3">
      <c r="A222" s="201"/>
      <c r="B222" s="200"/>
      <c r="C222" s="200"/>
    </row>
    <row r="223" customHeight="1" spans="1:3">
      <c r="A223" s="201"/>
      <c r="B223" s="200"/>
      <c r="C223" s="200"/>
    </row>
    <row r="224" customHeight="1" spans="1:3">
      <c r="A224" s="201"/>
      <c r="B224" s="200"/>
      <c r="C224" s="200"/>
    </row>
    <row r="225" customHeight="1" spans="1:3">
      <c r="A225" s="201"/>
      <c r="B225" s="200"/>
      <c r="C225" s="200"/>
    </row>
    <row r="226" customHeight="1" spans="1:3">
      <c r="A226" s="201"/>
      <c r="B226" s="200"/>
      <c r="C226" s="200"/>
    </row>
    <row r="227" customHeight="1" spans="1:3">
      <c r="A227" s="201"/>
      <c r="B227" s="200"/>
      <c r="C227" s="200"/>
    </row>
    <row r="228" customHeight="1" spans="1:3">
      <c r="A228" s="201"/>
      <c r="B228" s="200"/>
      <c r="C228" s="200"/>
    </row>
    <row r="229" customHeight="1" spans="1:3">
      <c r="A229" s="201"/>
      <c r="B229" s="200"/>
      <c r="C229" s="200"/>
    </row>
    <row r="230" customHeight="1" spans="1:3">
      <c r="A230" s="201"/>
      <c r="B230" s="200"/>
      <c r="C230" s="200"/>
    </row>
    <row r="231" customHeight="1" spans="1:3">
      <c r="A231" s="201"/>
      <c r="B231" s="200"/>
      <c r="C231" s="200"/>
    </row>
    <row r="232" customHeight="1" spans="1:3">
      <c r="A232" s="201"/>
      <c r="B232" s="200"/>
      <c r="C232" s="200"/>
    </row>
    <row r="233" customHeight="1" spans="1:3">
      <c r="A233" s="201"/>
      <c r="B233" s="200"/>
      <c r="C233" s="200"/>
    </row>
    <row r="234" customHeight="1" spans="1:3">
      <c r="A234" s="201"/>
      <c r="B234" s="200"/>
      <c r="C234" s="200"/>
    </row>
    <row r="235" customHeight="1" spans="1:3">
      <c r="A235" s="201"/>
      <c r="B235" s="200"/>
      <c r="C235" s="200"/>
    </row>
    <row r="236" customHeight="1" spans="1:3">
      <c r="A236" s="201"/>
      <c r="B236" s="200"/>
      <c r="C236" s="200"/>
    </row>
    <row r="237" customHeight="1" spans="1:3">
      <c r="A237" s="201"/>
      <c r="B237" s="200"/>
      <c r="C237" s="200"/>
    </row>
    <row r="238" customHeight="1" spans="1:3">
      <c r="A238" s="201"/>
      <c r="B238" s="200"/>
      <c r="C238" s="200"/>
    </row>
    <row r="239" customHeight="1" spans="1:3">
      <c r="A239" s="201"/>
      <c r="B239" s="200"/>
      <c r="C239" s="200"/>
    </row>
    <row r="240" customHeight="1" spans="1:3">
      <c r="A240" s="201"/>
      <c r="B240" s="200"/>
      <c r="C240" s="200"/>
    </row>
    <row r="241" customHeight="1" spans="1:3">
      <c r="A241" s="201"/>
      <c r="B241" s="200"/>
      <c r="C241" s="200"/>
    </row>
    <row r="242" customHeight="1" spans="1:3">
      <c r="A242" s="201"/>
      <c r="B242" s="200"/>
      <c r="C242" s="200"/>
    </row>
    <row r="243" customHeight="1" spans="1:3">
      <c r="A243" s="201"/>
      <c r="B243" s="200"/>
      <c r="C243" s="200"/>
    </row>
    <row r="244" customHeight="1" spans="1:3">
      <c r="A244" s="201"/>
      <c r="B244" s="200"/>
      <c r="C244" s="200"/>
    </row>
    <row r="245" customHeight="1" spans="1:3">
      <c r="A245" s="201"/>
      <c r="B245" s="200"/>
      <c r="C245" s="200"/>
    </row>
    <row r="246" customHeight="1" spans="1:3">
      <c r="A246" s="201"/>
      <c r="B246" s="200"/>
      <c r="C246" s="200"/>
    </row>
    <row r="247" customHeight="1" spans="1:3">
      <c r="A247" s="201"/>
      <c r="B247" s="200"/>
      <c r="C247" s="200"/>
    </row>
    <row r="248" customHeight="1" spans="1:3">
      <c r="A248" s="201"/>
      <c r="B248" s="200"/>
      <c r="C248" s="200"/>
    </row>
    <row r="249" customHeight="1" spans="1:3">
      <c r="A249" s="201"/>
      <c r="B249" s="200"/>
      <c r="C249" s="200"/>
    </row>
    <row r="250" customHeight="1" spans="1:3">
      <c r="A250" s="201"/>
      <c r="B250" s="200"/>
      <c r="C250" s="200"/>
    </row>
    <row r="251" customHeight="1" spans="1:3">
      <c r="A251" s="201"/>
      <c r="B251" s="200"/>
      <c r="C251" s="200"/>
    </row>
    <row r="252" customHeight="1" spans="1:3">
      <c r="A252" s="201"/>
      <c r="B252" s="200"/>
      <c r="C252" s="200"/>
    </row>
    <row r="253" customHeight="1" spans="1:3">
      <c r="A253" s="201"/>
      <c r="B253" s="200"/>
      <c r="C253" s="200"/>
    </row>
    <row r="254" customHeight="1" spans="1:3">
      <c r="A254" s="201"/>
      <c r="B254" s="200"/>
      <c r="C254" s="200"/>
    </row>
    <row r="255" customHeight="1" spans="1:3">
      <c r="A255" s="201"/>
      <c r="B255" s="200"/>
      <c r="C255" s="200"/>
    </row>
    <row r="256" customHeight="1" spans="1:3">
      <c r="A256" s="201"/>
      <c r="B256" s="200"/>
      <c r="C256" s="200"/>
    </row>
    <row r="257" customHeight="1" spans="1:3">
      <c r="A257" s="201"/>
      <c r="B257" s="200"/>
      <c r="C257" s="200"/>
    </row>
    <row r="258" customHeight="1" spans="1:3">
      <c r="A258" s="201"/>
      <c r="B258" s="200"/>
      <c r="C258" s="200"/>
    </row>
    <row r="259" customHeight="1" spans="1:3">
      <c r="A259" s="201"/>
      <c r="B259" s="200"/>
      <c r="C259" s="200"/>
    </row>
    <row r="260" customHeight="1" spans="1:3">
      <c r="A260" s="201"/>
      <c r="B260" s="200"/>
      <c r="C260" s="200"/>
    </row>
    <row r="261" customHeight="1" spans="1:3">
      <c r="A261" s="201"/>
      <c r="B261" s="200"/>
      <c r="C261" s="200"/>
    </row>
    <row r="262" customHeight="1" spans="1:3">
      <c r="A262" s="201"/>
      <c r="B262" s="200"/>
      <c r="C262" s="200"/>
    </row>
    <row r="263" customHeight="1" spans="1:3">
      <c r="A263" s="201"/>
      <c r="B263" s="200"/>
      <c r="C263" s="200"/>
    </row>
    <row r="264" customHeight="1" spans="1:3">
      <c r="A264" s="201"/>
      <c r="B264" s="200"/>
      <c r="C264" s="200"/>
    </row>
    <row r="265" customHeight="1" spans="1:3">
      <c r="A265" s="201"/>
      <c r="B265" s="200"/>
      <c r="C265" s="200"/>
    </row>
    <row r="266" customHeight="1" spans="1:3">
      <c r="A266" s="201"/>
      <c r="B266" s="200"/>
      <c r="C266" s="200"/>
    </row>
    <row r="267" customHeight="1" spans="1:3">
      <c r="A267" s="201"/>
      <c r="B267" s="200"/>
      <c r="C267" s="200"/>
    </row>
    <row r="268" customHeight="1" spans="1:3">
      <c r="A268" s="201"/>
      <c r="B268" s="200"/>
      <c r="C268" s="200"/>
    </row>
    <row r="269" customHeight="1" spans="1:3">
      <c r="A269" s="201"/>
      <c r="B269" s="200"/>
      <c r="C269" s="200"/>
    </row>
    <row r="270" customHeight="1" spans="1:3">
      <c r="A270" s="201"/>
      <c r="B270" s="200"/>
      <c r="C270" s="200"/>
    </row>
    <row r="271" customHeight="1" spans="1:3">
      <c r="A271" s="201"/>
      <c r="B271" s="200"/>
      <c r="C271" s="200"/>
    </row>
    <row r="272" customHeight="1" spans="1:3">
      <c r="A272" s="201"/>
      <c r="B272" s="200"/>
      <c r="C272" s="200"/>
    </row>
    <row r="273" customHeight="1" spans="1:3">
      <c r="A273" s="201"/>
      <c r="B273" s="200"/>
      <c r="C273" s="200"/>
    </row>
    <row r="274" customHeight="1" spans="1:3">
      <c r="A274" s="201"/>
      <c r="B274" s="200"/>
      <c r="C274" s="200"/>
    </row>
    <row r="275" customHeight="1" spans="1:3">
      <c r="A275" s="201"/>
      <c r="B275" s="200"/>
      <c r="C275" s="200"/>
    </row>
    <row r="276" customHeight="1" spans="1:3">
      <c r="A276" s="201"/>
      <c r="B276" s="200"/>
      <c r="C276" s="200"/>
    </row>
    <row r="277" customHeight="1" spans="1:3">
      <c r="A277" s="201"/>
      <c r="B277" s="200"/>
      <c r="C277" s="200"/>
    </row>
    <row r="278" customHeight="1" spans="1:3">
      <c r="A278" s="201"/>
      <c r="B278" s="200"/>
      <c r="C278" s="200"/>
    </row>
    <row r="279" customHeight="1" spans="1:3">
      <c r="A279" s="201"/>
      <c r="B279" s="200"/>
      <c r="C279" s="200"/>
    </row>
    <row r="280" customHeight="1" spans="1:3">
      <c r="A280" s="201"/>
      <c r="B280" s="200"/>
      <c r="C280" s="200"/>
    </row>
    <row r="281" customHeight="1" spans="1:3">
      <c r="A281" s="201"/>
      <c r="B281" s="200"/>
      <c r="C281" s="200"/>
    </row>
    <row r="282" customHeight="1" spans="1:3">
      <c r="A282" s="201"/>
      <c r="B282" s="200"/>
      <c r="C282" s="200"/>
    </row>
    <row r="283" customHeight="1" spans="1:3">
      <c r="A283" s="201"/>
      <c r="B283" s="200"/>
      <c r="C283" s="200"/>
    </row>
    <row r="284" customHeight="1" spans="1:3">
      <c r="A284" s="201"/>
      <c r="B284" s="200"/>
      <c r="C284" s="200"/>
    </row>
    <row r="285" customHeight="1" spans="1:3">
      <c r="A285" s="201"/>
      <c r="B285" s="200"/>
      <c r="C285" s="200"/>
    </row>
    <row r="286" customHeight="1" spans="1:3">
      <c r="A286" s="201"/>
      <c r="B286" s="200"/>
      <c r="C286" s="200"/>
    </row>
    <row r="287" customHeight="1" spans="1:3">
      <c r="A287" s="201"/>
      <c r="B287" s="200"/>
      <c r="C287" s="200"/>
    </row>
    <row r="288" customHeight="1" spans="1:3">
      <c r="A288" s="201"/>
      <c r="B288" s="200"/>
      <c r="C288" s="200"/>
    </row>
    <row r="289" customHeight="1" spans="1:3">
      <c r="A289" s="201"/>
      <c r="B289" s="200"/>
      <c r="C289" s="200"/>
    </row>
    <row r="290" customHeight="1" spans="1:3">
      <c r="A290" s="201"/>
      <c r="B290" s="200"/>
      <c r="C290" s="200"/>
    </row>
    <row r="291" customHeight="1" spans="1:3">
      <c r="A291" s="201"/>
      <c r="B291" s="200"/>
      <c r="C291" s="200"/>
    </row>
    <row r="292" customHeight="1" spans="1:3">
      <c r="A292" s="201"/>
      <c r="B292" s="200"/>
      <c r="C292" s="200"/>
    </row>
    <row r="293" customHeight="1" spans="1:3">
      <c r="A293" s="201"/>
      <c r="B293" s="200"/>
      <c r="C293" s="200"/>
    </row>
    <row r="294" customHeight="1" spans="1:3">
      <c r="A294" s="201"/>
      <c r="B294" s="200"/>
      <c r="C294" s="200"/>
    </row>
    <row r="295" customHeight="1" spans="1:3">
      <c r="A295" s="201"/>
      <c r="B295" s="200"/>
      <c r="C295" s="200"/>
    </row>
    <row r="296" customHeight="1" spans="1:3">
      <c r="A296" s="201"/>
      <c r="B296" s="200"/>
      <c r="C296" s="200"/>
    </row>
    <row r="297" customHeight="1" spans="1:3">
      <c r="A297" s="201"/>
      <c r="B297" s="200"/>
      <c r="C297" s="200"/>
    </row>
    <row r="298" customHeight="1" spans="1:3">
      <c r="A298" s="201"/>
      <c r="B298" s="200"/>
      <c r="C298" s="200"/>
    </row>
    <row r="299" customHeight="1" spans="1:3">
      <c r="A299" s="201"/>
      <c r="B299" s="200"/>
      <c r="C299" s="200"/>
    </row>
    <row r="300" customHeight="1" spans="1:3">
      <c r="A300" s="201"/>
      <c r="B300" s="200"/>
      <c r="C300" s="200"/>
    </row>
    <row r="301" customHeight="1" spans="1:3">
      <c r="A301" s="201"/>
      <c r="B301" s="200"/>
      <c r="C301" s="200"/>
    </row>
    <row r="302" customHeight="1" spans="1:3">
      <c r="A302" s="201"/>
      <c r="B302" s="200"/>
      <c r="C302" s="200"/>
    </row>
    <row r="303" customHeight="1" spans="1:3">
      <c r="A303" s="201"/>
      <c r="B303" s="200"/>
      <c r="C303" s="200"/>
    </row>
    <row r="304" customHeight="1" spans="1:3">
      <c r="A304" s="201"/>
      <c r="B304" s="200"/>
      <c r="C304" s="200"/>
    </row>
    <row r="305" customHeight="1" spans="1:3">
      <c r="A305" s="201"/>
      <c r="B305" s="200"/>
      <c r="C305" s="200"/>
    </row>
    <row r="306" customHeight="1" spans="1:3">
      <c r="A306" s="201"/>
      <c r="B306" s="200"/>
      <c r="C306" s="200"/>
    </row>
    <row r="307" customHeight="1" spans="1:3">
      <c r="A307" s="201"/>
      <c r="B307" s="200"/>
      <c r="C307" s="200"/>
    </row>
    <row r="308" customHeight="1" spans="1:3">
      <c r="A308" s="201"/>
      <c r="B308" s="200"/>
      <c r="C308" s="200"/>
    </row>
    <row r="309" customHeight="1" spans="1:3">
      <c r="A309" s="201"/>
      <c r="B309" s="200"/>
      <c r="C309" s="200"/>
    </row>
    <row r="310" customHeight="1" spans="1:3">
      <c r="A310" s="201"/>
      <c r="B310" s="200"/>
      <c r="C310" s="200"/>
    </row>
    <row r="311" customHeight="1" spans="1:3">
      <c r="A311" s="201"/>
      <c r="B311" s="200"/>
      <c r="C311" s="200"/>
    </row>
    <row r="312" customHeight="1" spans="1:3">
      <c r="A312" s="201"/>
      <c r="B312" s="200"/>
      <c r="C312" s="200"/>
    </row>
    <row r="313" customHeight="1" spans="1:3">
      <c r="A313" s="201"/>
      <c r="B313" s="200"/>
      <c r="C313" s="200"/>
    </row>
    <row r="314" customHeight="1" spans="1:3">
      <c r="A314" s="201"/>
      <c r="B314" s="200"/>
      <c r="C314" s="200"/>
    </row>
    <row r="315" customHeight="1" spans="1:3">
      <c r="A315" s="201"/>
      <c r="B315" s="200"/>
      <c r="C315" s="200"/>
    </row>
    <row r="316" customHeight="1" spans="1:3">
      <c r="A316" s="201"/>
      <c r="B316" s="200"/>
      <c r="C316" s="200"/>
    </row>
    <row r="317" customHeight="1" spans="1:3">
      <c r="A317" s="201"/>
      <c r="B317" s="200"/>
      <c r="C317" s="200"/>
    </row>
    <row r="318" customHeight="1" spans="1:3">
      <c r="A318" s="201"/>
      <c r="B318" s="200"/>
      <c r="C318" s="200"/>
    </row>
    <row r="319" customHeight="1" spans="1:3">
      <c r="A319" s="201"/>
      <c r="B319" s="200"/>
      <c r="C319" s="200"/>
    </row>
    <row r="320" customHeight="1" spans="1:3">
      <c r="A320" s="201"/>
      <c r="B320" s="200"/>
      <c r="C320" s="200"/>
    </row>
    <row r="321" customHeight="1" spans="1:3">
      <c r="A321" s="201"/>
      <c r="B321" s="200"/>
      <c r="C321" s="200"/>
    </row>
    <row r="322" customHeight="1" spans="1:3">
      <c r="A322" s="201"/>
      <c r="B322" s="200"/>
      <c r="C322" s="200"/>
    </row>
    <row r="323" customHeight="1" spans="1:3">
      <c r="A323" s="201"/>
      <c r="B323" s="200"/>
      <c r="C323" s="200"/>
    </row>
    <row r="324" customHeight="1" spans="1:3">
      <c r="A324" s="201"/>
      <c r="B324" s="200"/>
      <c r="C324" s="200"/>
    </row>
    <row r="325" customHeight="1" spans="1:3">
      <c r="A325" s="201"/>
      <c r="B325" s="200"/>
      <c r="C325" s="200"/>
    </row>
    <row r="326" customHeight="1" spans="1:3">
      <c r="A326" s="201"/>
      <c r="B326" s="200"/>
      <c r="C326" s="200"/>
    </row>
    <row r="327" customHeight="1" spans="1:3">
      <c r="A327" s="201"/>
      <c r="B327" s="200"/>
      <c r="C327" s="200"/>
    </row>
    <row r="328" customHeight="1" spans="1:3">
      <c r="A328" s="201"/>
      <c r="B328" s="200"/>
      <c r="C328" s="200"/>
    </row>
    <row r="329" customHeight="1" spans="1:3">
      <c r="A329" s="201"/>
      <c r="B329" s="200"/>
      <c r="C329" s="200"/>
    </row>
    <row r="330" customHeight="1" spans="1:3">
      <c r="A330" s="201"/>
      <c r="B330" s="200"/>
      <c r="C330" s="200"/>
    </row>
    <row r="331" customHeight="1" spans="1:3">
      <c r="A331" s="201"/>
      <c r="B331" s="200"/>
      <c r="C331" s="200"/>
    </row>
    <row r="332" customHeight="1" spans="1:3">
      <c r="A332" s="201"/>
      <c r="B332" s="200"/>
      <c r="C332" s="200"/>
    </row>
    <row r="333" customHeight="1" spans="1:3">
      <c r="A333" s="201"/>
      <c r="B333" s="200"/>
      <c r="C333" s="200"/>
    </row>
    <row r="334" customHeight="1" spans="1:3">
      <c r="A334" s="201"/>
      <c r="B334" s="200"/>
      <c r="C334" s="200"/>
    </row>
    <row r="335" customHeight="1" spans="1:3">
      <c r="A335" s="201"/>
      <c r="B335" s="200"/>
      <c r="C335" s="200"/>
    </row>
    <row r="336" customHeight="1" spans="1:3">
      <c r="A336" s="201"/>
      <c r="B336" s="200"/>
      <c r="C336" s="200"/>
    </row>
    <row r="337" customHeight="1" spans="1:3">
      <c r="A337" s="201"/>
      <c r="B337" s="200"/>
      <c r="C337" s="200"/>
    </row>
    <row r="338" customHeight="1" spans="1:3">
      <c r="A338" s="201"/>
      <c r="B338" s="200"/>
      <c r="C338" s="200"/>
    </row>
    <row r="339" customHeight="1" spans="1:3">
      <c r="A339" s="201"/>
      <c r="B339" s="200"/>
      <c r="C339" s="200"/>
    </row>
    <row r="340" customHeight="1" spans="1:3">
      <c r="A340" s="201"/>
      <c r="B340" s="200"/>
      <c r="C340" s="200"/>
    </row>
    <row r="341" customHeight="1" spans="1:3">
      <c r="A341" s="201"/>
      <c r="B341" s="200"/>
      <c r="C341" s="200"/>
    </row>
    <row r="342" customHeight="1" spans="1:3">
      <c r="A342" s="201"/>
      <c r="B342" s="200"/>
      <c r="C342" s="200"/>
    </row>
    <row r="343" customHeight="1" spans="1:3">
      <c r="A343" s="201"/>
      <c r="B343" s="200"/>
      <c r="C343" s="200"/>
    </row>
    <row r="344" customHeight="1" spans="1:3">
      <c r="A344" s="201"/>
      <c r="B344" s="200"/>
      <c r="C344" s="200"/>
    </row>
    <row r="345" customHeight="1" spans="1:3">
      <c r="A345" s="201"/>
      <c r="B345" s="200"/>
      <c r="C345" s="200"/>
    </row>
    <row r="346" customHeight="1" spans="1:3">
      <c r="A346" s="201"/>
      <c r="B346" s="200"/>
      <c r="C346" s="200"/>
    </row>
    <row r="347" customHeight="1" spans="1:3">
      <c r="A347" s="201"/>
      <c r="B347" s="200"/>
      <c r="C347" s="200"/>
    </row>
    <row r="348" customHeight="1" spans="1:3">
      <c r="A348" s="201"/>
      <c r="B348" s="200"/>
      <c r="C348" s="200"/>
    </row>
    <row r="349" customHeight="1" spans="1:3">
      <c r="A349" s="201"/>
      <c r="B349" s="200"/>
      <c r="C349" s="200"/>
    </row>
    <row r="350" customHeight="1" spans="1:3">
      <c r="A350" s="201"/>
      <c r="B350" s="200"/>
      <c r="C350" s="200"/>
    </row>
    <row r="351" customHeight="1" spans="1:3">
      <c r="A351" s="201"/>
      <c r="B351" s="200"/>
      <c r="C351" s="200"/>
    </row>
    <row r="352" customHeight="1" spans="1:3">
      <c r="A352" s="201"/>
      <c r="B352" s="200"/>
      <c r="C352" s="200"/>
    </row>
    <row r="353" customHeight="1" spans="1:3">
      <c r="A353" s="201"/>
      <c r="B353" s="200"/>
      <c r="C353" s="200"/>
    </row>
    <row r="354" customHeight="1" spans="1:3">
      <c r="A354" s="201"/>
      <c r="B354" s="200"/>
      <c r="C354" s="200"/>
    </row>
    <row r="355" customHeight="1" spans="1:3">
      <c r="A355" s="201"/>
      <c r="B355" s="200"/>
      <c r="C355" s="200"/>
    </row>
    <row r="356" customHeight="1" spans="1:3">
      <c r="A356" s="201"/>
      <c r="B356" s="200"/>
      <c r="C356" s="200"/>
    </row>
    <row r="357" customHeight="1" spans="1:3">
      <c r="A357" s="201"/>
      <c r="B357" s="200"/>
      <c r="C357" s="200"/>
    </row>
    <row r="358" customHeight="1" spans="1:3">
      <c r="A358" s="201"/>
      <c r="B358" s="200"/>
      <c r="C358" s="200"/>
    </row>
    <row r="359" customHeight="1" spans="1:3">
      <c r="A359" s="201"/>
      <c r="B359" s="200"/>
      <c r="C359" s="200"/>
    </row>
    <row r="360" customHeight="1" spans="1:3">
      <c r="A360" s="201"/>
      <c r="B360" s="200"/>
      <c r="C360" s="200"/>
    </row>
    <row r="361" customHeight="1" spans="1:3">
      <c r="A361" s="201"/>
      <c r="B361" s="200"/>
      <c r="C361" s="200"/>
    </row>
    <row r="362" customHeight="1" spans="1:3">
      <c r="A362" s="201"/>
      <c r="B362" s="200"/>
      <c r="C362" s="200"/>
    </row>
    <row r="363" customHeight="1" spans="1:3">
      <c r="A363" s="201"/>
      <c r="B363" s="200"/>
      <c r="C363" s="200"/>
    </row>
    <row r="364" customHeight="1" spans="1:3">
      <c r="A364" s="201"/>
      <c r="B364" s="200"/>
      <c r="C364" s="200"/>
    </row>
    <row r="365" customHeight="1" spans="1:3">
      <c r="A365" s="201"/>
      <c r="B365" s="200"/>
      <c r="C365" s="200"/>
    </row>
    <row r="366" customHeight="1" spans="1:3">
      <c r="A366" s="201"/>
      <c r="B366" s="200"/>
      <c r="C366" s="200"/>
    </row>
    <row r="367" customHeight="1" spans="1:3">
      <c r="A367" s="201"/>
      <c r="B367" s="200"/>
      <c r="C367" s="200"/>
    </row>
    <row r="368" customHeight="1" spans="1:3">
      <c r="A368" s="201"/>
      <c r="B368" s="200"/>
      <c r="C368" s="200"/>
    </row>
    <row r="369" customHeight="1" spans="1:3">
      <c r="A369" s="201"/>
      <c r="B369" s="200"/>
      <c r="C369" s="200"/>
    </row>
    <row r="370" customHeight="1" spans="1:3">
      <c r="A370" s="201"/>
      <c r="B370" s="200"/>
      <c r="C370" s="200"/>
    </row>
    <row r="371" customHeight="1" spans="1:3">
      <c r="A371" s="201"/>
      <c r="B371" s="200"/>
      <c r="C371" s="200"/>
    </row>
    <row r="372" customHeight="1" spans="1:3">
      <c r="A372" s="201"/>
      <c r="B372" s="200"/>
      <c r="C372" s="200"/>
    </row>
    <row r="373" customHeight="1" spans="1:3">
      <c r="A373" s="201"/>
      <c r="B373" s="200"/>
      <c r="C373" s="200"/>
    </row>
    <row r="374" customHeight="1" spans="1:3">
      <c r="A374" s="201"/>
      <c r="B374" s="200"/>
      <c r="C374" s="200"/>
    </row>
    <row r="375" customHeight="1" spans="1:3">
      <c r="A375" s="201"/>
      <c r="B375" s="200"/>
      <c r="C375" s="200"/>
    </row>
    <row r="376" customHeight="1" spans="1:3">
      <c r="A376" s="201"/>
      <c r="B376" s="200"/>
      <c r="C376" s="200"/>
    </row>
    <row r="377" customHeight="1" spans="1:3">
      <c r="A377" s="201"/>
      <c r="B377" s="200"/>
      <c r="C377" s="200"/>
    </row>
    <row r="378" customHeight="1" spans="1:3">
      <c r="A378" s="201"/>
      <c r="B378" s="200"/>
      <c r="C378" s="200"/>
    </row>
    <row r="379" customHeight="1" spans="1:3">
      <c r="A379" s="201"/>
      <c r="B379" s="200"/>
      <c r="C379" s="200"/>
    </row>
    <row r="380" customHeight="1" spans="1:3">
      <c r="A380" s="201"/>
      <c r="B380" s="200"/>
      <c r="C380" s="200"/>
    </row>
    <row r="381" customHeight="1" spans="1:3">
      <c r="A381" s="201"/>
      <c r="B381" s="200"/>
      <c r="C381" s="200"/>
    </row>
    <row r="382" customHeight="1" spans="1:3">
      <c r="A382" s="201"/>
      <c r="B382" s="200"/>
      <c r="C382" s="200"/>
    </row>
    <row r="383" customHeight="1" spans="1:3">
      <c r="A383" s="201"/>
      <c r="B383" s="200"/>
      <c r="C383" s="200"/>
    </row>
    <row r="384" customHeight="1" spans="1:3">
      <c r="A384" s="201"/>
      <c r="B384" s="200"/>
      <c r="C384" s="200"/>
    </row>
    <row r="385" customHeight="1" spans="1:3">
      <c r="A385" s="201"/>
      <c r="B385" s="200"/>
      <c r="C385" s="200"/>
    </row>
    <row r="386" customHeight="1" spans="1:3">
      <c r="A386" s="201"/>
      <c r="B386" s="200"/>
      <c r="C386" s="200"/>
    </row>
    <row r="387" customHeight="1" spans="1:3">
      <c r="A387" s="201"/>
      <c r="B387" s="200"/>
      <c r="C387" s="200"/>
    </row>
    <row r="388" customHeight="1" spans="1:3">
      <c r="A388" s="201"/>
      <c r="B388" s="200"/>
      <c r="C388" s="200"/>
    </row>
    <row r="389" customHeight="1" spans="1:3">
      <c r="A389" s="201"/>
      <c r="B389" s="200"/>
      <c r="C389" s="200"/>
    </row>
    <row r="390" customHeight="1" spans="1:3">
      <c r="A390" s="201"/>
      <c r="B390" s="200"/>
      <c r="C390" s="200"/>
    </row>
    <row r="391" customHeight="1" spans="1:3">
      <c r="A391" s="201"/>
      <c r="B391" s="200"/>
      <c r="C391" s="200"/>
    </row>
    <row r="392" customHeight="1" spans="1:3">
      <c r="A392" s="201"/>
      <c r="B392" s="200"/>
      <c r="C392" s="200"/>
    </row>
    <row r="393" customHeight="1" spans="1:3">
      <c r="A393" s="201"/>
      <c r="B393" s="200"/>
      <c r="C393" s="200"/>
    </row>
    <row r="394" customHeight="1" spans="1:3">
      <c r="A394" s="201"/>
      <c r="B394" s="200"/>
      <c r="C394" s="200"/>
    </row>
    <row r="395" customHeight="1" spans="1:3">
      <c r="A395" s="201"/>
      <c r="B395" s="200"/>
      <c r="C395" s="200"/>
    </row>
    <row r="396" customHeight="1" spans="1:3">
      <c r="A396" s="201"/>
      <c r="B396" s="200"/>
      <c r="C396" s="200"/>
    </row>
    <row r="397" customHeight="1" spans="1:3">
      <c r="A397" s="201"/>
      <c r="B397" s="200"/>
      <c r="C397" s="200"/>
    </row>
    <row r="398" customHeight="1" spans="1:3">
      <c r="A398" s="201"/>
      <c r="B398" s="200"/>
      <c r="C398" s="200"/>
    </row>
    <row r="399" customHeight="1" spans="1:3">
      <c r="A399" s="201"/>
      <c r="B399" s="200"/>
      <c r="C399" s="200"/>
    </row>
    <row r="400" customHeight="1" spans="1:3">
      <c r="A400" s="201"/>
      <c r="B400" s="200"/>
      <c r="C400" s="200"/>
    </row>
    <row r="401" customHeight="1" spans="1:3">
      <c r="A401" s="201"/>
      <c r="B401" s="200"/>
      <c r="C401" s="200"/>
    </row>
    <row r="402" customHeight="1" spans="1:3">
      <c r="A402" s="201"/>
      <c r="B402" s="200"/>
      <c r="C402" s="200"/>
    </row>
  </sheetData>
  <mergeCells count="2">
    <mergeCell ref="A1:D1"/>
    <mergeCell ref="B3:D3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38"/>
  <sheetViews>
    <sheetView workbookViewId="0">
      <selection activeCell="H25" sqref="H25"/>
    </sheetView>
  </sheetViews>
  <sheetFormatPr defaultColWidth="9" defaultRowHeight="18" customHeight="1" outlineLevelCol="7"/>
  <cols>
    <col min="1" max="1" width="35.8571428571429" style="87" customWidth="1"/>
    <col min="2" max="6" width="8.71428571428571" style="88" customWidth="1"/>
    <col min="7" max="7" width="8.28571428571429" style="88" customWidth="1"/>
    <col min="8" max="8" width="9.14285714285714" style="87" customWidth="1"/>
    <col min="9" max="16384" width="9.14285714285714" style="87"/>
  </cols>
  <sheetData>
    <row r="1" ht="36" customHeight="1" spans="1:7">
      <c r="A1" s="161" t="s">
        <v>121</v>
      </c>
      <c r="B1" s="161"/>
      <c r="C1" s="161"/>
      <c r="D1" s="161"/>
      <c r="E1" s="161"/>
      <c r="F1" s="161"/>
      <c r="G1" s="161"/>
    </row>
    <row r="2" ht="10.5" customHeight="1" spans="1:8">
      <c r="A2" s="162"/>
      <c r="B2" s="91"/>
      <c r="C2" s="91"/>
      <c r="D2" s="91"/>
      <c r="E2" s="91"/>
      <c r="F2" s="91"/>
      <c r="G2" s="163"/>
      <c r="H2" s="164"/>
    </row>
    <row r="3" ht="20.1" customHeight="1" spans="1:8">
      <c r="A3" s="71"/>
      <c r="B3" s="165" t="s">
        <v>122</v>
      </c>
      <c r="C3" s="166" t="s">
        <v>123</v>
      </c>
      <c r="D3" s="166"/>
      <c r="E3" s="166"/>
      <c r="F3" s="166"/>
      <c r="G3" s="166"/>
      <c r="H3" s="167"/>
    </row>
    <row r="4" ht="20.1" customHeight="1" spans="1:8">
      <c r="A4" s="74"/>
      <c r="B4" s="166"/>
      <c r="C4" s="165" t="s">
        <v>124</v>
      </c>
      <c r="D4" s="261" t="s">
        <v>125</v>
      </c>
      <c r="E4" s="169" t="s">
        <v>126</v>
      </c>
      <c r="F4" s="170" t="s">
        <v>127</v>
      </c>
      <c r="G4" s="170" t="s">
        <v>128</v>
      </c>
      <c r="H4" s="167"/>
    </row>
    <row r="5" ht="20.1" customHeight="1" spans="1:8">
      <c r="A5" s="74"/>
      <c r="B5" s="171"/>
      <c r="C5" s="171" t="s">
        <v>129</v>
      </c>
      <c r="D5" s="171" t="s">
        <v>130</v>
      </c>
      <c r="E5" s="171" t="s">
        <v>130</v>
      </c>
      <c r="F5" s="171" t="s">
        <v>130</v>
      </c>
      <c r="G5" s="171" t="s">
        <v>130</v>
      </c>
      <c r="H5" s="167"/>
    </row>
    <row r="6" ht="12" customHeight="1" spans="1:7">
      <c r="A6" s="77"/>
      <c r="B6" s="102"/>
      <c r="C6" s="172"/>
      <c r="D6" s="103"/>
      <c r="E6" s="172"/>
      <c r="F6" s="166"/>
      <c r="G6" s="166"/>
    </row>
    <row r="7" customHeight="1" spans="1:8">
      <c r="A7" s="101"/>
      <c r="B7" s="104" t="s">
        <v>4</v>
      </c>
      <c r="C7" s="104"/>
      <c r="D7" s="104"/>
      <c r="E7" s="104"/>
      <c r="F7" s="104"/>
      <c r="G7" s="104"/>
      <c r="H7" s="173"/>
    </row>
    <row r="8" ht="15.75" customHeight="1" spans="1:8">
      <c r="A8" s="105" t="s">
        <v>5</v>
      </c>
      <c r="B8" s="174">
        <f>SUM(C8:G8)</f>
        <v>62</v>
      </c>
      <c r="C8" s="174">
        <f t="shared" ref="C8:F8" si="0">+C12</f>
        <v>34</v>
      </c>
      <c r="D8" s="174">
        <f t="shared" si="0"/>
        <v>21</v>
      </c>
      <c r="E8" s="174">
        <f t="shared" si="0"/>
        <v>5</v>
      </c>
      <c r="F8" s="174">
        <f t="shared" si="0"/>
        <v>2</v>
      </c>
      <c r="G8" s="175"/>
      <c r="H8" s="176"/>
    </row>
    <row r="9" ht="15.75" customHeight="1" spans="1:8">
      <c r="A9" s="107" t="s">
        <v>6</v>
      </c>
      <c r="B9" s="174"/>
      <c r="C9" s="174"/>
      <c r="D9" s="174"/>
      <c r="E9" s="174"/>
      <c r="F9" s="174"/>
      <c r="G9" s="175"/>
      <c r="H9" s="177"/>
    </row>
    <row r="10" ht="15.75" customHeight="1" spans="1:8">
      <c r="A10" s="108" t="s">
        <v>114</v>
      </c>
      <c r="B10" s="174"/>
      <c r="C10" s="178"/>
      <c r="D10" s="178"/>
      <c r="E10" s="178"/>
      <c r="F10" s="178"/>
      <c r="G10" s="179"/>
      <c r="H10" s="180"/>
    </row>
    <row r="11" ht="15.75" customHeight="1" spans="1:8">
      <c r="A11" s="108" t="s">
        <v>8</v>
      </c>
      <c r="B11" s="174"/>
      <c r="C11" s="178"/>
      <c r="D11" s="178"/>
      <c r="E11" s="178"/>
      <c r="F11" s="178"/>
      <c r="G11" s="179"/>
      <c r="H11" s="180"/>
    </row>
    <row r="12" ht="15.75" customHeight="1" spans="1:8">
      <c r="A12" s="107" t="s">
        <v>115</v>
      </c>
      <c r="B12" s="174">
        <f t="shared" ref="B12:F12" si="1">+B13+B15+B17</f>
        <v>62</v>
      </c>
      <c r="C12" s="174">
        <f t="shared" si="1"/>
        <v>34</v>
      </c>
      <c r="D12" s="174">
        <f t="shared" si="1"/>
        <v>21</v>
      </c>
      <c r="E12" s="174">
        <f t="shared" si="1"/>
        <v>5</v>
      </c>
      <c r="F12" s="174">
        <f t="shared" si="1"/>
        <v>2</v>
      </c>
      <c r="G12" s="175"/>
      <c r="H12" s="177"/>
    </row>
    <row r="13" ht="15.75" customHeight="1" spans="1:8">
      <c r="A13" s="108" t="s">
        <v>10</v>
      </c>
      <c r="B13" s="178">
        <v>32</v>
      </c>
      <c r="C13" s="178">
        <v>19</v>
      </c>
      <c r="D13" s="178">
        <v>12</v>
      </c>
      <c r="E13" s="178"/>
      <c r="F13" s="178">
        <v>1</v>
      </c>
      <c r="G13" s="179"/>
      <c r="H13" s="181"/>
    </row>
    <row r="14" ht="15.75" customHeight="1" spans="1:8">
      <c r="A14" s="108" t="s">
        <v>11</v>
      </c>
      <c r="B14" s="178"/>
      <c r="C14" s="178"/>
      <c r="D14" s="178"/>
      <c r="E14" s="178"/>
      <c r="F14" s="178"/>
      <c r="G14" s="179"/>
      <c r="H14" s="181"/>
    </row>
    <row r="15" ht="15.75" customHeight="1" spans="1:8">
      <c r="A15" s="108" t="s">
        <v>12</v>
      </c>
      <c r="B15" s="178">
        <f>+C15+D15+E15+F15+G15</f>
        <v>24</v>
      </c>
      <c r="C15" s="178">
        <v>15</v>
      </c>
      <c r="D15" s="178">
        <v>8</v>
      </c>
      <c r="E15" s="178"/>
      <c r="F15" s="178">
        <v>1</v>
      </c>
      <c r="G15" s="179"/>
      <c r="H15" s="181"/>
    </row>
    <row r="16" ht="15.75" customHeight="1" spans="1:8">
      <c r="A16" s="108" t="s">
        <v>13</v>
      </c>
      <c r="B16" s="178"/>
      <c r="C16" s="178"/>
      <c r="D16" s="178"/>
      <c r="E16" s="178"/>
      <c r="F16" s="178"/>
      <c r="G16" s="179"/>
      <c r="H16" s="181"/>
    </row>
    <row r="17" ht="28.5" customHeight="1" spans="1:8">
      <c r="A17" s="182" t="s">
        <v>14</v>
      </c>
      <c r="B17" s="178">
        <f>+C17+D17+E17+F17+G17</f>
        <v>6</v>
      </c>
      <c r="C17" s="178"/>
      <c r="D17" s="178">
        <v>1</v>
      </c>
      <c r="E17" s="178">
        <v>5</v>
      </c>
      <c r="F17" s="178"/>
      <c r="G17" s="179"/>
      <c r="H17" s="181"/>
    </row>
    <row r="18" ht="36" customHeight="1" spans="1:8">
      <c r="A18" s="183" t="s">
        <v>15</v>
      </c>
      <c r="B18" s="179"/>
      <c r="C18" s="179"/>
      <c r="D18" s="179"/>
      <c r="E18" s="179"/>
      <c r="F18" s="179"/>
      <c r="G18" s="179"/>
      <c r="H18" s="180"/>
    </row>
    <row r="19" ht="15.75" customHeight="1" spans="1:8">
      <c r="A19" s="108" t="s">
        <v>16</v>
      </c>
      <c r="B19" s="179"/>
      <c r="C19" s="179"/>
      <c r="D19" s="179"/>
      <c r="E19" s="179"/>
      <c r="F19" s="179"/>
      <c r="G19" s="179"/>
      <c r="H19" s="180"/>
    </row>
    <row r="20" ht="15.75" customHeight="1" spans="1:8">
      <c r="A20" s="108" t="s">
        <v>17</v>
      </c>
      <c r="B20" s="179"/>
      <c r="C20" s="179"/>
      <c r="D20" s="179"/>
      <c r="E20" s="179"/>
      <c r="F20" s="179"/>
      <c r="G20" s="179"/>
      <c r="H20" s="180"/>
    </row>
    <row r="21" ht="11.25" customHeight="1" spans="1:8">
      <c r="A21" s="113"/>
      <c r="B21" s="184"/>
      <c r="C21" s="184"/>
      <c r="D21" s="184"/>
      <c r="E21" s="184"/>
      <c r="F21" s="184"/>
      <c r="G21" s="184"/>
      <c r="H21" s="185"/>
    </row>
    <row r="22" ht="14.25" customHeight="1" spans="1:8">
      <c r="A22" s="114"/>
      <c r="B22" s="115" t="s">
        <v>18</v>
      </c>
      <c r="C22" s="115"/>
      <c r="D22" s="115"/>
      <c r="E22" s="115"/>
      <c r="F22" s="115"/>
      <c r="G22" s="115"/>
      <c r="H22" s="186"/>
    </row>
    <row r="23" ht="14.25" customHeight="1" spans="1:8">
      <c r="A23" s="107" t="s">
        <v>5</v>
      </c>
      <c r="B23" s="187">
        <v>100</v>
      </c>
      <c r="C23" s="187">
        <f>C27</f>
        <v>54.8387096774194</v>
      </c>
      <c r="D23" s="187">
        <f>D27</f>
        <v>33.8709677419355</v>
      </c>
      <c r="E23" s="187">
        <f>E27</f>
        <v>8.06451612903226</v>
      </c>
      <c r="F23" s="187">
        <f>F27</f>
        <v>3.2258064516129</v>
      </c>
      <c r="G23" s="188"/>
      <c r="H23" s="117"/>
    </row>
    <row r="24" ht="14.25" customHeight="1" spans="1:8">
      <c r="A24" s="107" t="s">
        <v>6</v>
      </c>
      <c r="B24" s="187"/>
      <c r="C24" s="187"/>
      <c r="D24" s="187"/>
      <c r="E24" s="187"/>
      <c r="F24" s="187"/>
      <c r="G24" s="187"/>
      <c r="H24" s="119"/>
    </row>
    <row r="25" ht="14.25" customHeight="1" spans="1:8">
      <c r="A25" s="108" t="s">
        <v>114</v>
      </c>
      <c r="B25" s="187"/>
      <c r="C25" s="187"/>
      <c r="D25" s="189"/>
      <c r="E25" s="189"/>
      <c r="F25" s="189"/>
      <c r="G25" s="189"/>
      <c r="H25" s="119"/>
    </row>
    <row r="26" ht="14.25" customHeight="1" spans="1:8">
      <c r="A26" s="108" t="s">
        <v>8</v>
      </c>
      <c r="B26" s="187"/>
      <c r="C26" s="187"/>
      <c r="D26" s="189"/>
      <c r="E26" s="189"/>
      <c r="F26" s="189"/>
      <c r="G26" s="189"/>
      <c r="H26" s="119"/>
    </row>
    <row r="27" ht="14.25" customHeight="1" spans="1:7">
      <c r="A27" s="107" t="s">
        <v>115</v>
      </c>
      <c r="B27" s="187">
        <f>SUM(B28:B32)</f>
        <v>100</v>
      </c>
      <c r="C27" s="187">
        <f>SUM(C28:C32)</f>
        <v>54.8387096774194</v>
      </c>
      <c r="D27" s="187">
        <f>SUM(D28:D32)</f>
        <v>33.8709677419355</v>
      </c>
      <c r="E27" s="187">
        <f>SUM(E28:E32)</f>
        <v>8.06451612903226</v>
      </c>
      <c r="F27" s="187">
        <f>SUM(F28:F32)</f>
        <v>3.2258064516129</v>
      </c>
      <c r="G27" s="187"/>
    </row>
    <row r="28" ht="14.25" customHeight="1" spans="1:8">
      <c r="A28" s="108" t="s">
        <v>10</v>
      </c>
      <c r="B28" s="189">
        <f>SUM(C28:F28)</f>
        <v>51.6129032258064</v>
      </c>
      <c r="C28" s="189">
        <f>C13/$B$8*100</f>
        <v>30.6451612903226</v>
      </c>
      <c r="D28" s="189">
        <f>D13/$B$8*100</f>
        <v>19.3548387096774</v>
      </c>
      <c r="E28" s="189"/>
      <c r="F28" s="189">
        <f>F13/$B$8*100</f>
        <v>1.61290322580645</v>
      </c>
      <c r="G28" s="189"/>
      <c r="H28" s="119"/>
    </row>
    <row r="29" ht="14.25" customHeight="1" spans="1:8">
      <c r="A29" s="108" t="s">
        <v>11</v>
      </c>
      <c r="B29" s="189"/>
      <c r="C29" s="189"/>
      <c r="D29" s="189"/>
      <c r="E29" s="189"/>
      <c r="F29" s="189"/>
      <c r="G29" s="189"/>
      <c r="H29" s="119"/>
    </row>
    <row r="30" ht="14.25" customHeight="1" spans="1:8">
      <c r="A30" s="108" t="s">
        <v>12</v>
      </c>
      <c r="B30" s="189">
        <f>SUM(C30:F30)</f>
        <v>38.7096774193548</v>
      </c>
      <c r="C30" s="189">
        <f>C15/$B$8*100</f>
        <v>24.1935483870968</v>
      </c>
      <c r="D30" s="189">
        <f>D15/$B$8*100</f>
        <v>12.9032258064516</v>
      </c>
      <c r="E30" s="189"/>
      <c r="F30" s="189">
        <f>F15/$B$8*100</f>
        <v>1.61290322580645</v>
      </c>
      <c r="G30" s="189"/>
      <c r="H30" s="119"/>
    </row>
    <row r="31" ht="14.25" customHeight="1" spans="1:8">
      <c r="A31" s="108" t="s">
        <v>13</v>
      </c>
      <c r="B31" s="189"/>
      <c r="C31" s="189"/>
      <c r="D31" s="189"/>
      <c r="E31" s="189"/>
      <c r="F31" s="189"/>
      <c r="G31" s="189"/>
      <c r="H31" s="119"/>
    </row>
    <row r="32" ht="24.75" customHeight="1" spans="1:8">
      <c r="A32" s="108" t="s">
        <v>14</v>
      </c>
      <c r="B32" s="189">
        <f>SUM(C32:F32)</f>
        <v>9.67741935483871</v>
      </c>
      <c r="C32" s="189"/>
      <c r="D32" s="189">
        <f>D17/$B$8*100</f>
        <v>1.61290322580645</v>
      </c>
      <c r="E32" s="189">
        <f>E17/$B$8*100</f>
        <v>8.06451612903226</v>
      </c>
      <c r="F32" s="189"/>
      <c r="G32" s="189"/>
      <c r="H32" s="119"/>
    </row>
    <row r="33" ht="27.75" customHeight="1" spans="1:8">
      <c r="A33" s="107" t="s">
        <v>15</v>
      </c>
      <c r="B33" s="121"/>
      <c r="C33" s="121"/>
      <c r="D33" s="121"/>
      <c r="E33" s="121"/>
      <c r="F33" s="121"/>
      <c r="G33" s="121"/>
      <c r="H33" s="190"/>
    </row>
    <row r="34" ht="14.25" customHeight="1" spans="1:8">
      <c r="A34" s="108" t="s">
        <v>16</v>
      </c>
      <c r="B34" s="121"/>
      <c r="C34" s="121"/>
      <c r="D34" s="121"/>
      <c r="E34" s="121"/>
      <c r="F34" s="121"/>
      <c r="G34" s="121"/>
      <c r="H34" s="190"/>
    </row>
    <row r="35" ht="14.25" customHeight="1" spans="1:8">
      <c r="A35" s="108" t="s">
        <v>17</v>
      </c>
      <c r="B35" s="121"/>
      <c r="C35" s="121"/>
      <c r="D35" s="121"/>
      <c r="E35" s="121"/>
      <c r="F35" s="121"/>
      <c r="G35" s="121"/>
      <c r="H35" s="190"/>
    </row>
    <row r="36" ht="20.1" customHeight="1"/>
    <row r="37" ht="20.1" customHeight="1"/>
    <row r="38" ht="20.1" customHeight="1"/>
  </sheetData>
  <mergeCells count="5">
    <mergeCell ref="A1:G1"/>
    <mergeCell ref="C3:G3"/>
    <mergeCell ref="B7:G7"/>
    <mergeCell ref="B22:G22"/>
    <mergeCell ref="B3:B5"/>
  </mergeCells>
  <pageMargins left="0.75" right="0.5" top="0.75" bottom="0.75" header="0.5" footer="0.25"/>
  <pageSetup paperSize="9" firstPageNumber="37" orientation="portrait" useFirstPageNumber="1"/>
  <headerFooter alignWithMargins="0">
    <oddFooter>&amp;C&amp;11&amp;P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99"/>
  <sheetViews>
    <sheetView tabSelected="1" workbookViewId="0">
      <selection activeCell="B9" sqref="B9"/>
    </sheetView>
  </sheetViews>
  <sheetFormatPr defaultColWidth="9" defaultRowHeight="18" customHeight="1" outlineLevelCol="7"/>
  <cols>
    <col min="1" max="1" width="38" style="125" customWidth="1"/>
    <col min="2" max="6" width="8.71428571428571" style="126" customWidth="1"/>
    <col min="7" max="7" width="9.28571428571429" style="127" customWidth="1"/>
    <col min="8" max="8" width="8.14285714285714" style="125" customWidth="1"/>
    <col min="9" max="16384" width="9.14285714285714" style="125"/>
  </cols>
  <sheetData>
    <row r="1" s="125" customFormat="1" ht="36.75" customHeight="1" spans="1:7">
      <c r="A1" s="128" t="s">
        <v>131</v>
      </c>
      <c r="B1" s="128"/>
      <c r="C1" s="128"/>
      <c r="D1" s="128"/>
      <c r="E1" s="128"/>
      <c r="F1" s="128"/>
      <c r="G1" s="128"/>
    </row>
    <row r="2" s="125" customFormat="1" ht="20.1" customHeight="1" spans="1:7">
      <c r="A2" s="129"/>
      <c r="B2" s="130"/>
      <c r="C2" s="130"/>
      <c r="D2" s="131"/>
      <c r="E2" s="130"/>
      <c r="F2" s="126"/>
      <c r="G2" s="127"/>
    </row>
    <row r="3" s="125" customFormat="1" ht="20.1" customHeight="1" spans="1:8">
      <c r="A3" s="132" t="s">
        <v>132</v>
      </c>
      <c r="B3" s="133"/>
      <c r="C3" s="134"/>
      <c r="D3" s="134"/>
      <c r="E3" s="135" t="s">
        <v>20</v>
      </c>
      <c r="F3" s="135"/>
      <c r="G3" s="135"/>
      <c r="H3" s="136"/>
    </row>
    <row r="4" s="125" customFormat="1" ht="20.1" customHeight="1" spans="1:7">
      <c r="A4" s="137"/>
      <c r="B4" s="138" t="s">
        <v>133</v>
      </c>
      <c r="C4" s="139" t="s">
        <v>123</v>
      </c>
      <c r="D4" s="139"/>
      <c r="E4" s="139"/>
      <c r="F4" s="139"/>
      <c r="G4" s="139"/>
    </row>
    <row r="5" s="125" customFormat="1" ht="27" customHeight="1" spans="1:7">
      <c r="A5" s="140"/>
      <c r="B5" s="141" t="s">
        <v>134</v>
      </c>
      <c r="C5" s="142" t="s">
        <v>124</v>
      </c>
      <c r="D5" s="262" t="s">
        <v>125</v>
      </c>
      <c r="E5" s="144" t="s">
        <v>126</v>
      </c>
      <c r="F5" s="145" t="s">
        <v>127</v>
      </c>
      <c r="G5" s="146" t="s">
        <v>128</v>
      </c>
    </row>
    <row r="6" s="125" customFormat="1" ht="20.1" customHeight="1" spans="1:7">
      <c r="A6" s="140"/>
      <c r="B6" s="147"/>
      <c r="C6" s="148" t="s">
        <v>129</v>
      </c>
      <c r="D6" s="148" t="s">
        <v>130</v>
      </c>
      <c r="E6" s="148" t="s">
        <v>130</v>
      </c>
      <c r="F6" s="148" t="s">
        <v>130</v>
      </c>
      <c r="G6" s="149" t="s">
        <v>130</v>
      </c>
    </row>
    <row r="7" s="125" customFormat="1" ht="20.1" customHeight="1" spans="2:7">
      <c r="B7" s="126"/>
      <c r="C7" s="126"/>
      <c r="D7" s="126"/>
      <c r="E7" s="126"/>
      <c r="F7" s="126"/>
      <c r="G7" s="127"/>
    </row>
    <row r="8" s="125" customFormat="1" ht="20.1" customHeight="1" spans="1:8">
      <c r="A8" s="150" t="s">
        <v>5</v>
      </c>
      <c r="B8" s="151">
        <f>+B10+B14+B15+B39+B40+B45+B49+B53+B58+B61+B67+B70+B71+B79+B86+B87+B96+B91</f>
        <v>62</v>
      </c>
      <c r="C8" s="151">
        <f>+C15+C45+C49+C53+C71+C91</f>
        <v>34</v>
      </c>
      <c r="D8" s="151">
        <f t="shared" ref="D8:F8" si="0">+D10+D14+D15+D39+D40+D45+D49+D53+D58+D61+D67+D70+D71+D79+D86+D87+D96</f>
        <v>21</v>
      </c>
      <c r="E8" s="151">
        <f t="shared" si="0"/>
        <v>5</v>
      </c>
      <c r="F8" s="151">
        <f t="shared" si="0"/>
        <v>2</v>
      </c>
      <c r="G8" s="151"/>
      <c r="H8" s="152"/>
    </row>
    <row r="9" s="125" customFormat="1" ht="20.1" customHeight="1" spans="1:8">
      <c r="A9" s="153" t="s">
        <v>21</v>
      </c>
      <c r="B9" s="130"/>
      <c r="C9" s="130"/>
      <c r="D9" s="130"/>
      <c r="E9" s="130"/>
      <c r="F9" s="130"/>
      <c r="G9" s="130"/>
      <c r="H9" s="126"/>
    </row>
    <row r="10" s="125" customFormat="1" ht="20.1" customHeight="1" spans="1:8">
      <c r="A10" s="154" t="s">
        <v>22</v>
      </c>
      <c r="B10" s="130"/>
      <c r="C10" s="130"/>
      <c r="D10" s="130"/>
      <c r="E10" s="130"/>
      <c r="F10" s="130"/>
      <c r="G10" s="130"/>
      <c r="H10" s="126"/>
    </row>
    <row r="11" s="125" customFormat="1" ht="20.1" customHeight="1" spans="1:8">
      <c r="A11" s="155" t="s">
        <v>23</v>
      </c>
      <c r="B11" s="130"/>
      <c r="C11" s="130"/>
      <c r="D11" s="130"/>
      <c r="E11" s="130"/>
      <c r="F11" s="130"/>
      <c r="G11" s="130"/>
      <c r="H11" s="126"/>
    </row>
    <row r="12" s="125" customFormat="1" ht="20.1" customHeight="1" spans="1:8">
      <c r="A12" s="155" t="s">
        <v>24</v>
      </c>
      <c r="B12" s="130"/>
      <c r="C12" s="130"/>
      <c r="D12" s="130"/>
      <c r="E12" s="130"/>
      <c r="F12" s="130"/>
      <c r="G12" s="130"/>
      <c r="H12" s="126"/>
    </row>
    <row r="13" s="125" customFormat="1" ht="20.1" customHeight="1" spans="1:8">
      <c r="A13" s="155" t="s">
        <v>25</v>
      </c>
      <c r="B13" s="130"/>
      <c r="C13" s="130"/>
      <c r="D13" s="130"/>
      <c r="E13" s="130"/>
      <c r="F13" s="130"/>
      <c r="G13" s="130"/>
      <c r="H13" s="126"/>
    </row>
    <row r="14" s="125" customFormat="1" ht="20.1" customHeight="1" spans="1:8">
      <c r="A14" s="156" t="s">
        <v>26</v>
      </c>
      <c r="B14" s="130"/>
      <c r="C14" s="130"/>
      <c r="D14" s="130"/>
      <c r="E14" s="130"/>
      <c r="F14" s="130"/>
      <c r="G14" s="130"/>
      <c r="H14" s="126"/>
    </row>
    <row r="15" s="125" customFormat="1" ht="20.1" customHeight="1" spans="1:8">
      <c r="A15" s="156" t="s">
        <v>27</v>
      </c>
      <c r="B15" s="151">
        <f>+C15+D15+E15+F15+G15</f>
        <v>4</v>
      </c>
      <c r="C15" s="151">
        <v>1</v>
      </c>
      <c r="D15" s="151">
        <v>1</v>
      </c>
      <c r="E15" s="151"/>
      <c r="F15" s="151">
        <v>2</v>
      </c>
      <c r="G15" s="130"/>
      <c r="H15" s="157"/>
    </row>
    <row r="16" s="125" customFormat="1" ht="20.1" customHeight="1" spans="1:8">
      <c r="A16" s="158" t="s">
        <v>28</v>
      </c>
      <c r="B16" s="130">
        <v>2</v>
      </c>
      <c r="C16" s="130"/>
      <c r="D16" s="130"/>
      <c r="E16" s="130"/>
      <c r="F16" s="130">
        <v>2</v>
      </c>
      <c r="G16" s="130"/>
      <c r="H16" s="157"/>
    </row>
    <row r="17" s="125" customFormat="1" ht="20.1" customHeight="1" spans="1:8">
      <c r="A17" s="158" t="s">
        <v>29</v>
      </c>
      <c r="B17" s="130"/>
      <c r="C17" s="130"/>
      <c r="D17" s="130"/>
      <c r="E17" s="130"/>
      <c r="F17" s="130"/>
      <c r="G17" s="130"/>
      <c r="H17" s="157"/>
    </row>
    <row r="18" s="125" customFormat="1" customHeight="1" spans="1:8">
      <c r="A18" s="158" t="s">
        <v>30</v>
      </c>
      <c r="B18" s="130"/>
      <c r="C18" s="130"/>
      <c r="D18" s="130"/>
      <c r="E18" s="130"/>
      <c r="F18" s="130"/>
      <c r="G18" s="130"/>
      <c r="H18" s="157"/>
    </row>
    <row r="19" s="125" customFormat="1" customHeight="1" spans="1:8">
      <c r="A19" s="158" t="s">
        <v>31</v>
      </c>
      <c r="B19" s="130"/>
      <c r="C19" s="130"/>
      <c r="D19" s="130"/>
      <c r="E19" s="130"/>
      <c r="F19" s="130"/>
      <c r="G19" s="130"/>
      <c r="H19" s="157"/>
    </row>
    <row r="20" s="125" customFormat="1" customHeight="1" spans="1:8">
      <c r="A20" s="158" t="s">
        <v>32</v>
      </c>
      <c r="B20" s="130"/>
      <c r="C20" s="130"/>
      <c r="D20" s="130"/>
      <c r="E20" s="130"/>
      <c r="F20" s="130"/>
      <c r="G20" s="130"/>
      <c r="H20" s="157"/>
    </row>
    <row r="21" s="125" customFormat="1" ht="25.5" customHeight="1" spans="1:8">
      <c r="A21" s="158" t="s">
        <v>33</v>
      </c>
      <c r="B21" s="130">
        <v>1</v>
      </c>
      <c r="C21" s="130">
        <v>1</v>
      </c>
      <c r="D21" s="130"/>
      <c r="E21" s="130"/>
      <c r="F21" s="130"/>
      <c r="G21" s="130"/>
      <c r="H21" s="157"/>
    </row>
    <row r="22" s="125" customFormat="1" customHeight="1" spans="1:8">
      <c r="A22" s="158" t="s">
        <v>34</v>
      </c>
      <c r="B22" s="130"/>
      <c r="C22" s="130"/>
      <c r="D22" s="130"/>
      <c r="E22" s="130"/>
      <c r="F22" s="130"/>
      <c r="G22" s="130"/>
      <c r="H22" s="157"/>
    </row>
    <row r="23" s="125" customFormat="1" customHeight="1" spans="1:8">
      <c r="A23" s="158" t="s">
        <v>35</v>
      </c>
      <c r="B23" s="130"/>
      <c r="C23" s="130"/>
      <c r="D23" s="130"/>
      <c r="E23" s="130"/>
      <c r="F23" s="130"/>
      <c r="G23" s="130"/>
      <c r="H23" s="157"/>
    </row>
    <row r="24" s="125" customFormat="1" customHeight="1" spans="1:8">
      <c r="A24" s="158" t="s">
        <v>36</v>
      </c>
      <c r="B24" s="130"/>
      <c r="C24" s="130"/>
      <c r="D24" s="130"/>
      <c r="E24" s="130"/>
      <c r="F24" s="130"/>
      <c r="G24" s="130"/>
      <c r="H24" s="157"/>
    </row>
    <row r="25" s="125" customFormat="1" ht="27.75" customHeight="1" spans="1:8">
      <c r="A25" s="158" t="s">
        <v>37</v>
      </c>
      <c r="B25" s="130"/>
      <c r="C25" s="130"/>
      <c r="D25" s="130"/>
      <c r="E25" s="130"/>
      <c r="F25" s="130"/>
      <c r="G25" s="130"/>
      <c r="H25" s="157"/>
    </row>
    <row r="26" s="125" customFormat="1" customHeight="1" spans="1:8">
      <c r="A26" s="158" t="s">
        <v>38</v>
      </c>
      <c r="B26" s="130">
        <v>1</v>
      </c>
      <c r="C26" s="130"/>
      <c r="D26" s="130">
        <v>1</v>
      </c>
      <c r="E26" s="130"/>
      <c r="F26" s="130"/>
      <c r="G26" s="130"/>
      <c r="H26" s="157"/>
    </row>
    <row r="27" s="125" customFormat="1" customHeight="1" spans="1:8">
      <c r="A27" s="158" t="s">
        <v>39</v>
      </c>
      <c r="B27" s="130"/>
      <c r="C27" s="130"/>
      <c r="D27" s="130"/>
      <c r="E27" s="130"/>
      <c r="F27" s="130"/>
      <c r="G27" s="130"/>
      <c r="H27" s="157"/>
    </row>
    <row r="28" s="125" customFormat="1" customHeight="1" spans="1:8">
      <c r="A28" s="158" t="s">
        <v>40</v>
      </c>
      <c r="B28" s="130"/>
      <c r="C28" s="130"/>
      <c r="D28" s="130"/>
      <c r="E28" s="130"/>
      <c r="F28" s="130"/>
      <c r="G28" s="130"/>
      <c r="H28" s="157"/>
    </row>
    <row r="29" s="125" customFormat="1" customHeight="1" spans="1:8">
      <c r="A29" s="158" t="s">
        <v>41</v>
      </c>
      <c r="B29" s="130"/>
      <c r="C29" s="130"/>
      <c r="D29" s="130"/>
      <c r="E29" s="130"/>
      <c r="F29" s="130"/>
      <c r="G29" s="130"/>
      <c r="H29" s="157"/>
    </row>
    <row r="30" s="125" customFormat="1" customHeight="1" spans="1:8">
      <c r="A30" s="158" t="s">
        <v>42</v>
      </c>
      <c r="B30" s="130"/>
      <c r="C30" s="130"/>
      <c r="D30" s="130"/>
      <c r="E30" s="130"/>
      <c r="F30" s="130"/>
      <c r="G30" s="130"/>
      <c r="H30" s="157"/>
    </row>
    <row r="31" s="125" customFormat="1" ht="24.75" customHeight="1" spans="1:8">
      <c r="A31" s="158" t="s">
        <v>43</v>
      </c>
      <c r="B31" s="130"/>
      <c r="C31" s="130"/>
      <c r="D31" s="130"/>
      <c r="E31" s="130"/>
      <c r="F31" s="130"/>
      <c r="G31" s="130"/>
      <c r="H31" s="157"/>
    </row>
    <row r="32" s="125" customFormat="1" customHeight="1" spans="1:8">
      <c r="A32" s="158" t="s">
        <v>44</v>
      </c>
      <c r="B32" s="130"/>
      <c r="C32" s="130"/>
      <c r="D32" s="130"/>
      <c r="E32" s="130"/>
      <c r="F32" s="130"/>
      <c r="G32" s="130"/>
      <c r="H32" s="126"/>
    </row>
    <row r="33" s="125" customFormat="1" ht="23.25" customHeight="1" spans="1:8">
      <c r="A33" s="158" t="s">
        <v>45</v>
      </c>
      <c r="B33" s="130"/>
      <c r="C33" s="130"/>
      <c r="D33" s="130"/>
      <c r="E33" s="130"/>
      <c r="F33" s="130"/>
      <c r="G33" s="130"/>
      <c r="H33" s="126"/>
    </row>
    <row r="34" s="125" customFormat="1" customHeight="1" spans="1:8">
      <c r="A34" s="158" t="s">
        <v>46</v>
      </c>
      <c r="B34" s="130"/>
      <c r="C34" s="130"/>
      <c r="D34" s="130"/>
      <c r="E34" s="130"/>
      <c r="F34" s="130"/>
      <c r="G34" s="130"/>
      <c r="H34" s="126"/>
    </row>
    <row r="35" s="125" customFormat="1" customHeight="1" spans="1:8">
      <c r="A35" s="158" t="s">
        <v>47</v>
      </c>
      <c r="B35" s="130"/>
      <c r="C35" s="130"/>
      <c r="D35" s="130"/>
      <c r="E35" s="130"/>
      <c r="F35" s="130"/>
      <c r="G35" s="130"/>
      <c r="H35" s="126"/>
    </row>
    <row r="36" s="125" customFormat="1" customHeight="1" spans="1:8">
      <c r="A36" s="158" t="s">
        <v>48</v>
      </c>
      <c r="B36" s="130"/>
      <c r="C36" s="130"/>
      <c r="D36" s="130"/>
      <c r="E36" s="130"/>
      <c r="F36" s="130"/>
      <c r="G36" s="130"/>
      <c r="H36" s="126"/>
    </row>
    <row r="37" s="125" customFormat="1" customHeight="1" spans="1:8">
      <c r="A37" s="158" t="s">
        <v>49</v>
      </c>
      <c r="B37" s="130"/>
      <c r="C37" s="130"/>
      <c r="D37" s="130"/>
      <c r="E37" s="130"/>
      <c r="F37" s="130"/>
      <c r="G37" s="130"/>
      <c r="H37" s="126"/>
    </row>
    <row r="38" s="125" customFormat="1" customHeight="1" spans="1:8">
      <c r="A38" s="158" t="s">
        <v>50</v>
      </c>
      <c r="B38" s="130"/>
      <c r="C38" s="130"/>
      <c r="D38" s="130"/>
      <c r="E38" s="130"/>
      <c r="F38" s="130"/>
      <c r="G38" s="130"/>
      <c r="H38" s="126"/>
    </row>
    <row r="39" s="125" customFormat="1" ht="26.25" customHeight="1" spans="1:8">
      <c r="A39" s="156" t="s">
        <v>51</v>
      </c>
      <c r="B39" s="151"/>
      <c r="C39" s="151"/>
      <c r="D39" s="151"/>
      <c r="E39" s="151"/>
      <c r="F39" s="151"/>
      <c r="G39" s="130"/>
      <c r="H39" s="126"/>
    </row>
    <row r="40" s="125" customFormat="1" ht="32.25" customHeight="1" spans="1:8">
      <c r="A40" s="156" t="s">
        <v>52</v>
      </c>
      <c r="B40" s="130"/>
      <c r="C40" s="130"/>
      <c r="D40" s="130"/>
      <c r="E40" s="130"/>
      <c r="F40" s="130"/>
      <c r="G40" s="130"/>
      <c r="H40" s="126"/>
    </row>
    <row r="41" s="125" customFormat="1" customHeight="1" spans="1:8">
      <c r="A41" s="158" t="s">
        <v>53</v>
      </c>
      <c r="B41" s="130"/>
      <c r="C41" s="130"/>
      <c r="D41" s="130"/>
      <c r="E41" s="130"/>
      <c r="F41" s="130"/>
      <c r="G41" s="130"/>
      <c r="H41" s="126"/>
    </row>
    <row r="42" s="125" customFormat="1" customHeight="1" spans="1:8">
      <c r="A42" s="158" t="s">
        <v>54</v>
      </c>
      <c r="B42" s="130"/>
      <c r="C42" s="130"/>
      <c r="D42" s="130"/>
      <c r="E42" s="130"/>
      <c r="F42" s="130"/>
      <c r="G42" s="130"/>
      <c r="H42" s="126"/>
    </row>
    <row r="43" s="125" customFormat="1" ht="22.5" customHeight="1" spans="1:8">
      <c r="A43" s="158" t="s">
        <v>55</v>
      </c>
      <c r="B43" s="130"/>
      <c r="C43" s="130"/>
      <c r="D43" s="130"/>
      <c r="E43" s="130"/>
      <c r="F43" s="130"/>
      <c r="G43" s="130"/>
      <c r="H43" s="126"/>
    </row>
    <row r="44" s="125" customFormat="1" ht="26.25" customHeight="1" spans="1:8">
      <c r="A44" s="158" t="s">
        <v>56</v>
      </c>
      <c r="B44" s="130"/>
      <c r="C44" s="130"/>
      <c r="D44" s="130"/>
      <c r="E44" s="130"/>
      <c r="F44" s="130"/>
      <c r="G44" s="130"/>
      <c r="H44" s="126"/>
    </row>
    <row r="45" s="125" customFormat="1" customHeight="1" spans="1:8">
      <c r="A45" s="156" t="s">
        <v>57</v>
      </c>
      <c r="B45" s="151">
        <f>+B46+B47</f>
        <v>17</v>
      </c>
      <c r="C45" s="151">
        <v>1</v>
      </c>
      <c r="D45" s="151">
        <v>12</v>
      </c>
      <c r="E45" s="151">
        <v>4</v>
      </c>
      <c r="F45" s="130"/>
      <c r="G45" s="130"/>
      <c r="H45" s="126"/>
    </row>
    <row r="46" s="125" customFormat="1" customHeight="1" spans="1:8">
      <c r="A46" s="158" t="s">
        <v>58</v>
      </c>
      <c r="B46" s="130">
        <v>1</v>
      </c>
      <c r="C46" s="130"/>
      <c r="D46" s="130">
        <v>1</v>
      </c>
      <c r="E46" s="130"/>
      <c r="F46" s="130"/>
      <c r="G46" s="130"/>
      <c r="H46" s="126"/>
    </row>
    <row r="47" s="125" customFormat="1" customHeight="1" spans="1:8">
      <c r="A47" s="158" t="s">
        <v>59</v>
      </c>
      <c r="B47" s="130">
        <v>16</v>
      </c>
      <c r="C47" s="130">
        <v>1</v>
      </c>
      <c r="D47" s="130">
        <v>11</v>
      </c>
      <c r="E47" s="130">
        <v>4</v>
      </c>
      <c r="F47" s="130"/>
      <c r="G47" s="130"/>
      <c r="H47" s="126"/>
    </row>
    <row r="48" s="125" customFormat="1" customHeight="1" spans="1:8">
      <c r="A48" s="158" t="s">
        <v>60</v>
      </c>
      <c r="B48" s="130"/>
      <c r="C48" s="130"/>
      <c r="D48" s="130"/>
      <c r="E48" s="130"/>
      <c r="F48" s="130"/>
      <c r="G48" s="130"/>
      <c r="H48" s="126"/>
    </row>
    <row r="49" s="125" customFormat="1" ht="30" customHeight="1" spans="1:8">
      <c r="A49" s="156" t="s">
        <v>61</v>
      </c>
      <c r="B49" s="151">
        <f>+B50+B51+B52</f>
        <v>33</v>
      </c>
      <c r="C49" s="151">
        <f>+C50+C51+C52</f>
        <v>25</v>
      </c>
      <c r="D49" s="151">
        <v>7</v>
      </c>
      <c r="E49" s="130">
        <v>1</v>
      </c>
      <c r="F49" s="130"/>
      <c r="G49" s="130"/>
      <c r="H49" s="126"/>
    </row>
    <row r="50" s="125" customFormat="1" ht="26.25" customHeight="1" spans="1:8">
      <c r="A50" s="158" t="s">
        <v>62</v>
      </c>
      <c r="B50" s="130"/>
      <c r="C50" s="130"/>
      <c r="D50" s="130"/>
      <c r="E50" s="130"/>
      <c r="F50" s="130"/>
      <c r="G50" s="130"/>
      <c r="H50" s="126"/>
    </row>
    <row r="51" s="125" customFormat="1" customHeight="1" spans="1:8">
      <c r="A51" s="158" t="s">
        <v>63</v>
      </c>
      <c r="B51" s="130">
        <f>+C51+D51+E51+F51+G51</f>
        <v>2</v>
      </c>
      <c r="C51" s="130">
        <v>2</v>
      </c>
      <c r="D51" s="130"/>
      <c r="E51" s="130"/>
      <c r="F51" s="130"/>
      <c r="G51" s="130"/>
      <c r="H51" s="126"/>
    </row>
    <row r="52" s="125" customFormat="1" customHeight="1" spans="1:8">
      <c r="A52" s="158" t="s">
        <v>64</v>
      </c>
      <c r="B52" s="130">
        <f>+C52+D52+E52+F52+G52</f>
        <v>31</v>
      </c>
      <c r="C52" s="130">
        <v>23</v>
      </c>
      <c r="D52" s="130">
        <v>7</v>
      </c>
      <c r="E52" s="130">
        <v>1</v>
      </c>
      <c r="F52" s="130"/>
      <c r="G52" s="130"/>
      <c r="H52" s="126"/>
    </row>
    <row r="53" s="125" customFormat="1" customHeight="1" spans="1:8">
      <c r="A53" s="156" t="s">
        <v>65</v>
      </c>
      <c r="B53" s="151">
        <v>1</v>
      </c>
      <c r="C53" s="151">
        <v>1</v>
      </c>
      <c r="D53" s="130"/>
      <c r="E53" s="130"/>
      <c r="F53" s="130"/>
      <c r="G53" s="130"/>
      <c r="H53" s="126"/>
    </row>
    <row r="54" s="125" customFormat="1" customHeight="1" spans="1:8">
      <c r="A54" s="158" t="s">
        <v>66</v>
      </c>
      <c r="B54" s="130"/>
      <c r="C54" s="130"/>
      <c r="D54" s="130"/>
      <c r="E54" s="130"/>
      <c r="F54" s="130"/>
      <c r="G54" s="130"/>
      <c r="H54" s="126"/>
    </row>
    <row r="55" s="125" customFormat="1" customHeight="1" spans="1:8">
      <c r="A55" s="158" t="s">
        <v>67</v>
      </c>
      <c r="B55" s="130">
        <v>1</v>
      </c>
      <c r="C55" s="130">
        <v>1</v>
      </c>
      <c r="D55" s="130"/>
      <c r="E55" s="130"/>
      <c r="F55" s="130"/>
      <c r="G55" s="130"/>
      <c r="H55" s="126"/>
    </row>
    <row r="56" s="125" customFormat="1" ht="26.25" customHeight="1" spans="1:8">
      <c r="A56" s="158" t="s">
        <v>68</v>
      </c>
      <c r="B56" s="130"/>
      <c r="C56" s="130"/>
      <c r="D56" s="130"/>
      <c r="E56" s="130"/>
      <c r="F56" s="130"/>
      <c r="G56" s="130"/>
      <c r="H56" s="126"/>
    </row>
    <row r="57" s="125" customFormat="1" customHeight="1" spans="1:8">
      <c r="A57" s="158" t="s">
        <v>69</v>
      </c>
      <c r="B57" s="130"/>
      <c r="C57" s="130"/>
      <c r="D57" s="130"/>
      <c r="E57" s="130"/>
      <c r="F57" s="130"/>
      <c r="G57" s="130"/>
      <c r="H57" s="126"/>
    </row>
    <row r="58" s="125" customFormat="1" customHeight="1" spans="1:8">
      <c r="A58" s="156" t="s">
        <v>70</v>
      </c>
      <c r="B58" s="130"/>
      <c r="C58" s="130"/>
      <c r="D58" s="130"/>
      <c r="E58" s="130"/>
      <c r="F58" s="130"/>
      <c r="G58" s="130"/>
      <c r="H58" s="126"/>
    </row>
    <row r="59" s="125" customFormat="1" customHeight="1" spans="1:8">
      <c r="A59" s="158" t="s">
        <v>71</v>
      </c>
      <c r="B59" s="130"/>
      <c r="C59" s="130"/>
      <c r="D59" s="130"/>
      <c r="E59" s="130"/>
      <c r="F59" s="130"/>
      <c r="G59" s="130"/>
      <c r="H59" s="126"/>
    </row>
    <row r="60" s="125" customFormat="1" customHeight="1" spans="1:8">
      <c r="A60" s="158" t="s">
        <v>72</v>
      </c>
      <c r="B60" s="130"/>
      <c r="C60" s="130"/>
      <c r="D60" s="130"/>
      <c r="E60" s="130"/>
      <c r="F60" s="130"/>
      <c r="G60" s="130"/>
      <c r="H60" s="126"/>
    </row>
    <row r="61" s="125" customFormat="1" customHeight="1" spans="1:8">
      <c r="A61" s="156" t="s">
        <v>73</v>
      </c>
      <c r="B61" s="130"/>
      <c r="C61" s="130"/>
      <c r="D61" s="130"/>
      <c r="E61" s="130"/>
      <c r="F61" s="130"/>
      <c r="G61" s="130"/>
      <c r="H61" s="126"/>
    </row>
    <row r="62" s="125" customFormat="1" customHeight="1" spans="1:8">
      <c r="A62" s="158" t="s">
        <v>74</v>
      </c>
      <c r="B62" s="130"/>
      <c r="C62" s="130"/>
      <c r="D62" s="130"/>
      <c r="E62" s="130"/>
      <c r="F62" s="130"/>
      <c r="G62" s="130"/>
      <c r="H62" s="126"/>
    </row>
    <row r="63" s="125" customFormat="1" customHeight="1" spans="1:8">
      <c r="A63" s="158" t="s">
        <v>75</v>
      </c>
      <c r="B63" s="130"/>
      <c r="C63" s="130"/>
      <c r="D63" s="130"/>
      <c r="E63" s="130"/>
      <c r="F63" s="130"/>
      <c r="G63" s="130"/>
      <c r="H63" s="126"/>
    </row>
    <row r="64" s="125" customFormat="1" customHeight="1" spans="1:8">
      <c r="A64" s="158" t="s">
        <v>76</v>
      </c>
      <c r="B64" s="130"/>
      <c r="C64" s="130"/>
      <c r="D64" s="130"/>
      <c r="E64" s="130"/>
      <c r="F64" s="130"/>
      <c r="G64" s="130"/>
      <c r="H64" s="126"/>
    </row>
    <row r="65" s="125" customFormat="1" customHeight="1" spans="1:8">
      <c r="A65" s="158" t="s">
        <v>77</v>
      </c>
      <c r="B65" s="130"/>
      <c r="C65" s="130"/>
      <c r="D65" s="130"/>
      <c r="E65" s="130"/>
      <c r="F65" s="130"/>
      <c r="G65" s="130"/>
      <c r="H65" s="126"/>
    </row>
    <row r="66" s="125" customFormat="1" customHeight="1" spans="1:8">
      <c r="A66" s="158" t="s">
        <v>78</v>
      </c>
      <c r="B66" s="130"/>
      <c r="C66" s="130"/>
      <c r="D66" s="130"/>
      <c r="E66" s="130"/>
      <c r="F66" s="130"/>
      <c r="G66" s="130"/>
      <c r="H66" s="126"/>
    </row>
    <row r="67" s="125" customFormat="1" ht="28.5" customHeight="1" spans="1:8">
      <c r="A67" s="156" t="s">
        <v>79</v>
      </c>
      <c r="B67" s="130"/>
      <c r="C67" s="130"/>
      <c r="D67" s="130"/>
      <c r="E67" s="130"/>
      <c r="F67" s="130"/>
      <c r="G67" s="130"/>
      <c r="H67" s="126"/>
    </row>
    <row r="68" s="125" customFormat="1" customHeight="1" spans="1:8">
      <c r="A68" s="158" t="s">
        <v>80</v>
      </c>
      <c r="B68" s="130"/>
      <c r="C68" s="130"/>
      <c r="D68" s="130"/>
      <c r="E68" s="130"/>
      <c r="F68" s="130"/>
      <c r="G68" s="130"/>
      <c r="H68" s="126"/>
    </row>
    <row r="69" s="125" customFormat="1" customHeight="1" spans="1:8">
      <c r="A69" s="158" t="s">
        <v>81</v>
      </c>
      <c r="B69" s="130"/>
      <c r="C69" s="130"/>
      <c r="D69" s="130"/>
      <c r="E69" s="130"/>
      <c r="F69" s="130"/>
      <c r="G69" s="130"/>
      <c r="H69" s="126"/>
    </row>
    <row r="70" s="125" customFormat="1" customHeight="1" spans="1:8">
      <c r="A70" s="156" t="s">
        <v>82</v>
      </c>
      <c r="B70" s="130"/>
      <c r="C70" s="130"/>
      <c r="D70" s="130"/>
      <c r="E70" s="130"/>
      <c r="F70" s="130"/>
      <c r="G70" s="130"/>
      <c r="H70" s="126"/>
    </row>
    <row r="71" s="125" customFormat="1" ht="26.25" customHeight="1" spans="1:8">
      <c r="A71" s="156" t="s">
        <v>83</v>
      </c>
      <c r="B71" s="151">
        <f>+C71+D71+E71+F71+G71</f>
        <v>6</v>
      </c>
      <c r="C71" s="151">
        <v>5</v>
      </c>
      <c r="D71" s="151">
        <v>1</v>
      </c>
      <c r="E71" s="130"/>
      <c r="F71" s="130"/>
      <c r="G71" s="130"/>
      <c r="H71" s="126"/>
    </row>
    <row r="72" s="125" customFormat="1" customHeight="1" spans="1:8">
      <c r="A72" s="158" t="s">
        <v>84</v>
      </c>
      <c r="B72" s="130"/>
      <c r="C72" s="130"/>
      <c r="D72" s="130"/>
      <c r="E72" s="130"/>
      <c r="F72" s="130"/>
      <c r="G72" s="130"/>
      <c r="H72" s="126"/>
    </row>
    <row r="73" s="125" customFormat="1" customHeight="1" spans="1:8">
      <c r="A73" s="158" t="s">
        <v>135</v>
      </c>
      <c r="B73" s="130"/>
      <c r="C73" s="130"/>
      <c r="D73" s="130"/>
      <c r="E73" s="130"/>
      <c r="F73" s="130"/>
      <c r="G73" s="130"/>
      <c r="H73" s="126"/>
    </row>
    <row r="74" s="125" customFormat="1" customHeight="1" spans="1:8">
      <c r="A74" s="158" t="s">
        <v>86</v>
      </c>
      <c r="B74" s="130">
        <f>+C74+D74+E74+F74+G74</f>
        <v>6</v>
      </c>
      <c r="C74" s="130">
        <v>5</v>
      </c>
      <c r="D74" s="130">
        <v>1</v>
      </c>
      <c r="E74" s="130"/>
      <c r="F74" s="130"/>
      <c r="G74" s="130"/>
      <c r="H74" s="126"/>
    </row>
    <row r="75" s="125" customFormat="1" customHeight="1" spans="1:8">
      <c r="A75" s="158" t="s">
        <v>87</v>
      </c>
      <c r="B75" s="130"/>
      <c r="C75" s="130"/>
      <c r="D75" s="130"/>
      <c r="E75" s="130"/>
      <c r="F75" s="130"/>
      <c r="G75" s="130"/>
      <c r="H75" s="126"/>
    </row>
    <row r="76" s="125" customFormat="1" customHeight="1" spans="1:8">
      <c r="A76" s="158" t="s">
        <v>88</v>
      </c>
      <c r="B76" s="130"/>
      <c r="C76" s="130"/>
      <c r="D76" s="130"/>
      <c r="E76" s="130"/>
      <c r="F76" s="130"/>
      <c r="G76" s="130"/>
      <c r="H76" s="126"/>
    </row>
    <row r="77" s="125" customFormat="1" ht="28.5" customHeight="1" spans="1:8">
      <c r="A77" s="158" t="s">
        <v>89</v>
      </c>
      <c r="B77" s="130"/>
      <c r="C77" s="130"/>
      <c r="D77" s="130"/>
      <c r="E77" s="130"/>
      <c r="F77" s="130"/>
      <c r="G77" s="130"/>
      <c r="H77" s="126"/>
    </row>
    <row r="78" s="125" customFormat="1" customHeight="1" spans="1:8">
      <c r="A78" s="158" t="s">
        <v>90</v>
      </c>
      <c r="B78" s="130"/>
      <c r="C78" s="130"/>
      <c r="D78" s="130"/>
      <c r="E78" s="130"/>
      <c r="F78" s="130"/>
      <c r="G78" s="130"/>
      <c r="H78" s="126"/>
    </row>
    <row r="79" s="125" customFormat="1" customHeight="1" spans="1:7">
      <c r="A79" s="156" t="s">
        <v>91</v>
      </c>
      <c r="B79" s="159"/>
      <c r="C79" s="159"/>
      <c r="D79" s="159"/>
      <c r="E79" s="159"/>
      <c r="F79" s="159"/>
      <c r="G79" s="159"/>
    </row>
    <row r="80" s="125" customFormat="1" customHeight="1" spans="1:7">
      <c r="A80" s="158" t="s">
        <v>92</v>
      </c>
      <c r="B80" s="159"/>
      <c r="C80" s="159"/>
      <c r="D80" s="159"/>
      <c r="E80" s="159"/>
      <c r="F80" s="159"/>
      <c r="G80" s="159"/>
    </row>
    <row r="81" s="125" customFormat="1" customHeight="1" spans="1:7">
      <c r="A81" s="158" t="s">
        <v>93</v>
      </c>
      <c r="B81" s="159"/>
      <c r="C81" s="159"/>
      <c r="D81" s="159"/>
      <c r="E81" s="159"/>
      <c r="F81" s="159"/>
      <c r="G81" s="159"/>
    </row>
    <row r="82" s="125" customFormat="1" customHeight="1" spans="1:7">
      <c r="A82" s="158" t="s">
        <v>94</v>
      </c>
      <c r="B82" s="159"/>
      <c r="C82" s="159"/>
      <c r="D82" s="159"/>
      <c r="E82" s="159"/>
      <c r="F82" s="159"/>
      <c r="G82" s="159"/>
    </row>
    <row r="83" s="125" customFormat="1" customHeight="1" spans="1:7">
      <c r="A83" s="158" t="s">
        <v>95</v>
      </c>
      <c r="B83" s="159"/>
      <c r="C83" s="159"/>
      <c r="D83" s="159"/>
      <c r="E83" s="159"/>
      <c r="F83" s="159"/>
      <c r="G83" s="159"/>
    </row>
    <row r="84" s="125" customFormat="1" ht="25.5" customHeight="1" spans="1:7">
      <c r="A84" s="158" t="s">
        <v>96</v>
      </c>
      <c r="B84" s="159"/>
      <c r="C84" s="159"/>
      <c r="D84" s="159"/>
      <c r="E84" s="159"/>
      <c r="F84" s="159"/>
      <c r="G84" s="159"/>
    </row>
    <row r="85" s="125" customFormat="1" customHeight="1" spans="1:7">
      <c r="A85" s="158" t="s">
        <v>97</v>
      </c>
      <c r="B85" s="159"/>
      <c r="C85" s="159"/>
      <c r="D85" s="159"/>
      <c r="E85" s="159"/>
      <c r="F85" s="159"/>
      <c r="G85" s="159"/>
    </row>
    <row r="86" s="125" customFormat="1" customHeight="1" spans="1:7">
      <c r="A86" s="156" t="s">
        <v>98</v>
      </c>
      <c r="B86" s="159"/>
      <c r="C86" s="159"/>
      <c r="D86" s="159"/>
      <c r="E86" s="159"/>
      <c r="F86" s="159"/>
      <c r="G86" s="159"/>
    </row>
    <row r="87" s="125" customFormat="1" customHeight="1" spans="1:7">
      <c r="A87" s="156" t="s">
        <v>99</v>
      </c>
      <c r="B87" s="159"/>
      <c r="C87" s="159"/>
      <c r="D87" s="159"/>
      <c r="E87" s="159"/>
      <c r="F87" s="159"/>
      <c r="G87" s="159"/>
    </row>
    <row r="88" s="125" customFormat="1" customHeight="1" spans="1:7">
      <c r="A88" s="158" t="s">
        <v>100</v>
      </c>
      <c r="B88" s="159"/>
      <c r="C88" s="159"/>
      <c r="D88" s="159"/>
      <c r="E88" s="159"/>
      <c r="F88" s="159"/>
      <c r="G88" s="159"/>
    </row>
    <row r="89" s="125" customFormat="1" ht="26.25" customHeight="1" spans="1:7">
      <c r="A89" s="158" t="s">
        <v>101</v>
      </c>
      <c r="B89" s="159"/>
      <c r="C89" s="159"/>
      <c r="D89" s="159"/>
      <c r="E89" s="159"/>
      <c r="F89" s="159"/>
      <c r="G89" s="159"/>
    </row>
    <row r="90" s="125" customFormat="1" customHeight="1" spans="1:7">
      <c r="A90" s="158" t="s">
        <v>102</v>
      </c>
      <c r="B90" s="159"/>
      <c r="C90" s="159"/>
      <c r="D90" s="159"/>
      <c r="E90" s="159"/>
      <c r="F90" s="159"/>
      <c r="G90" s="159"/>
    </row>
    <row r="91" s="125" customFormat="1" customHeight="1" spans="1:7">
      <c r="A91" s="156" t="s">
        <v>103</v>
      </c>
      <c r="B91" s="151">
        <v>1</v>
      </c>
      <c r="C91" s="151">
        <v>1</v>
      </c>
      <c r="D91" s="160"/>
      <c r="E91" s="159"/>
      <c r="F91" s="159"/>
      <c r="G91" s="159"/>
    </row>
    <row r="92" s="125" customFormat="1" customHeight="1" spans="1:7">
      <c r="A92" s="158" t="s">
        <v>104</v>
      </c>
      <c r="B92" s="130"/>
      <c r="C92" s="130"/>
      <c r="D92" s="160"/>
      <c r="E92" s="159"/>
      <c r="F92" s="159"/>
      <c r="G92" s="159"/>
    </row>
    <row r="93" s="125" customFormat="1" ht="26.25" customHeight="1" spans="1:7">
      <c r="A93" s="158" t="s">
        <v>105</v>
      </c>
      <c r="B93" s="130"/>
      <c r="C93" s="130"/>
      <c r="D93" s="160"/>
      <c r="E93" s="159"/>
      <c r="F93" s="159"/>
      <c r="G93" s="159"/>
    </row>
    <row r="94" s="125" customFormat="1" customHeight="1" spans="1:7">
      <c r="A94" s="158" t="s">
        <v>106</v>
      </c>
      <c r="B94" s="130"/>
      <c r="C94" s="130"/>
      <c r="D94" s="160"/>
      <c r="E94" s="159"/>
      <c r="F94" s="159"/>
      <c r="G94" s="159"/>
    </row>
    <row r="95" s="125" customFormat="1" customHeight="1" spans="1:7">
      <c r="A95" s="158" t="s">
        <v>107</v>
      </c>
      <c r="B95" s="130">
        <v>1</v>
      </c>
      <c r="C95" s="130">
        <v>1</v>
      </c>
      <c r="D95" s="160"/>
      <c r="E95" s="159"/>
      <c r="F95" s="159"/>
      <c r="G95" s="159"/>
    </row>
    <row r="96" s="125" customFormat="1" customHeight="1" spans="1:7">
      <c r="A96" s="156" t="s">
        <v>108</v>
      </c>
      <c r="B96" s="159"/>
      <c r="C96" s="159"/>
      <c r="D96" s="159"/>
      <c r="E96" s="159"/>
      <c r="F96" s="159"/>
      <c r="G96" s="159"/>
    </row>
    <row r="97" s="125" customFormat="1" customHeight="1" spans="1:7">
      <c r="A97" s="158" t="s">
        <v>109</v>
      </c>
      <c r="B97" s="159"/>
      <c r="C97" s="159"/>
      <c r="D97" s="159"/>
      <c r="E97" s="159"/>
      <c r="F97" s="159"/>
      <c r="G97" s="159"/>
    </row>
    <row r="98" s="125" customFormat="1" customHeight="1" spans="1:7">
      <c r="A98" s="158" t="s">
        <v>110</v>
      </c>
      <c r="B98" s="159"/>
      <c r="C98" s="159"/>
      <c r="D98" s="159"/>
      <c r="E98" s="159"/>
      <c r="F98" s="159"/>
      <c r="G98" s="159"/>
    </row>
    <row r="99" s="125" customFormat="1" customHeight="1" spans="1:7">
      <c r="A99" s="158" t="s">
        <v>111</v>
      </c>
      <c r="B99" s="159"/>
      <c r="C99" s="159"/>
      <c r="D99" s="159"/>
      <c r="E99" s="159"/>
      <c r="F99" s="159"/>
      <c r="G99" s="159"/>
    </row>
  </sheetData>
  <mergeCells count="3">
    <mergeCell ref="A1:G1"/>
    <mergeCell ref="E3:G3"/>
    <mergeCell ref="C4:G4"/>
  </mergeCells>
  <pageMargins left="0.75" right="0.5" top="0.75" bottom="0.75" header="0.5" footer="0.25"/>
  <pageSetup paperSize="9" firstPageNumber="39" orientation="portrait" useFirstPageNumber="1"/>
  <headerFooter alignWithMargins="0">
    <oddFooter>&amp;C&amp;11&amp;P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38"/>
  <sheetViews>
    <sheetView workbookViewId="0">
      <selection activeCell="B24" sqref="B24:G33"/>
    </sheetView>
  </sheetViews>
  <sheetFormatPr defaultColWidth="9" defaultRowHeight="18" customHeight="1"/>
  <cols>
    <col min="1" max="1" width="38" style="87" customWidth="1"/>
    <col min="2" max="2" width="8.71428571428571" style="88" customWidth="1"/>
    <col min="3" max="3" width="8.28571428571429" style="88" customWidth="1"/>
    <col min="4" max="4" width="8.71428571428571" style="88" customWidth="1"/>
    <col min="5" max="5" width="8.42857142857143" style="88" customWidth="1"/>
    <col min="6" max="6" width="8" style="88" customWidth="1"/>
    <col min="7" max="7" width="10.5714285714286" style="88" customWidth="1"/>
    <col min="8" max="12" width="9.14285714285714" style="87"/>
    <col min="13" max="13" width="13.2857142857143" style="87" customWidth="1"/>
    <col min="14" max="16384" width="9.14285714285714" style="87"/>
  </cols>
  <sheetData>
    <row r="1" ht="35.25" customHeight="1" spans="1:7">
      <c r="A1" s="89" t="s">
        <v>136</v>
      </c>
      <c r="B1" s="89"/>
      <c r="C1" s="89"/>
      <c r="D1" s="89"/>
      <c r="E1" s="89"/>
      <c r="F1" s="89"/>
      <c r="G1" s="89"/>
    </row>
    <row r="2" ht="11.25" customHeight="1" spans="1:6">
      <c r="A2" s="90"/>
      <c r="B2" s="91"/>
      <c r="C2" s="92"/>
      <c r="D2" s="92"/>
      <c r="E2" s="92"/>
      <c r="F2" s="93"/>
    </row>
    <row r="3" ht="20.1" customHeight="1" spans="1:7">
      <c r="A3" s="71"/>
      <c r="B3" s="94" t="s">
        <v>122</v>
      </c>
      <c r="C3" s="95" t="s">
        <v>137</v>
      </c>
      <c r="D3" s="95"/>
      <c r="E3" s="95"/>
      <c r="F3" s="95"/>
      <c r="G3" s="95"/>
    </row>
    <row r="4" ht="20.1" customHeight="1" spans="1:7">
      <c r="A4" s="74"/>
      <c r="B4" s="96"/>
      <c r="C4" s="97" t="s">
        <v>138</v>
      </c>
      <c r="D4" s="97" t="s">
        <v>139</v>
      </c>
      <c r="E4" s="97" t="s">
        <v>140</v>
      </c>
      <c r="F4" s="97" t="s">
        <v>141</v>
      </c>
      <c r="G4" s="97" t="s">
        <v>142</v>
      </c>
    </row>
    <row r="5" ht="28.5" customHeight="1" spans="1:7">
      <c r="A5" s="77"/>
      <c r="B5" s="96"/>
      <c r="C5" s="97" t="s">
        <v>143</v>
      </c>
      <c r="D5" s="97" t="s">
        <v>144</v>
      </c>
      <c r="E5" s="97" t="s">
        <v>144</v>
      </c>
      <c r="F5" s="97" t="s">
        <v>144</v>
      </c>
      <c r="G5" s="97" t="s">
        <v>144</v>
      </c>
    </row>
    <row r="6" ht="30" customHeight="1" spans="1:7">
      <c r="A6" s="77"/>
      <c r="B6" s="98"/>
      <c r="C6" s="99"/>
      <c r="D6" s="100" t="s">
        <v>145</v>
      </c>
      <c r="E6" s="100" t="s">
        <v>146</v>
      </c>
      <c r="F6" s="100" t="s">
        <v>147</v>
      </c>
      <c r="G6" s="100" t="s">
        <v>148</v>
      </c>
    </row>
    <row r="7" ht="12" customHeight="1" spans="1:6">
      <c r="A7" s="101"/>
      <c r="B7" s="102"/>
      <c r="C7" s="103"/>
      <c r="D7" s="103"/>
      <c r="E7" s="103"/>
      <c r="F7" s="103"/>
    </row>
    <row r="8" ht="15" customHeight="1" spans="1:7">
      <c r="A8" s="101"/>
      <c r="B8" s="104" t="s">
        <v>4</v>
      </c>
      <c r="C8" s="104"/>
      <c r="D8" s="104"/>
      <c r="E8" s="104"/>
      <c r="F8" s="104"/>
      <c r="G8" s="104"/>
    </row>
    <row r="9" ht="15" customHeight="1" spans="1:13">
      <c r="A9" s="105" t="s">
        <v>5</v>
      </c>
      <c r="B9" s="106">
        <v>62</v>
      </c>
      <c r="C9" s="106">
        <v>3</v>
      </c>
      <c r="D9" s="106">
        <v>6</v>
      </c>
      <c r="E9" s="106">
        <v>35</v>
      </c>
      <c r="F9" s="106">
        <v>11</v>
      </c>
      <c r="G9" s="106">
        <v>7</v>
      </c>
      <c r="H9" s="82"/>
      <c r="I9" s="82"/>
      <c r="J9" s="82"/>
      <c r="K9" s="82"/>
      <c r="L9" s="82"/>
      <c r="M9" s="82"/>
    </row>
    <row r="10" ht="15" customHeight="1" spans="1:7">
      <c r="A10" s="107" t="s">
        <v>6</v>
      </c>
      <c r="B10" s="106"/>
      <c r="C10" s="106"/>
      <c r="D10" s="106"/>
      <c r="E10" s="106"/>
      <c r="F10" s="106"/>
      <c r="G10" s="106"/>
    </row>
    <row r="11" ht="15" customHeight="1" spans="1:7">
      <c r="A11" s="108" t="s">
        <v>114</v>
      </c>
      <c r="B11" s="109"/>
      <c r="C11" s="109"/>
      <c r="D11" s="109"/>
      <c r="E11" s="109"/>
      <c r="F11" s="109"/>
      <c r="G11" s="109"/>
    </row>
    <row r="12" ht="15" customHeight="1" spans="1:7">
      <c r="A12" s="108" t="s">
        <v>8</v>
      </c>
      <c r="B12" s="109"/>
      <c r="C12" s="109"/>
      <c r="D12" s="109"/>
      <c r="E12" s="109"/>
      <c r="F12" s="109"/>
      <c r="G12" s="109"/>
    </row>
    <row r="13" ht="15" customHeight="1" spans="1:8">
      <c r="A13" s="107" t="s">
        <v>115</v>
      </c>
      <c r="B13" s="106">
        <f>+B14+B15+B16+B17+B18</f>
        <v>62</v>
      </c>
      <c r="C13" s="106">
        <f t="shared" ref="C13:G13" si="0">+C14+C15+C16+C17+C18</f>
        <v>3</v>
      </c>
      <c r="D13" s="106">
        <f t="shared" si="0"/>
        <v>6</v>
      </c>
      <c r="E13" s="106">
        <f t="shared" si="0"/>
        <v>35</v>
      </c>
      <c r="F13" s="106">
        <f t="shared" si="0"/>
        <v>11</v>
      </c>
      <c r="G13" s="106">
        <f t="shared" si="0"/>
        <v>7</v>
      </c>
      <c r="H13" s="110"/>
    </row>
    <row r="14" ht="15" customHeight="1" spans="1:13">
      <c r="A14" s="108" t="s">
        <v>10</v>
      </c>
      <c r="B14" s="109">
        <f>+C14+D14+E14+F14+G14</f>
        <v>32</v>
      </c>
      <c r="C14" s="109">
        <v>2</v>
      </c>
      <c r="D14" s="109">
        <v>5</v>
      </c>
      <c r="E14" s="109">
        <v>25</v>
      </c>
      <c r="F14" s="109"/>
      <c r="G14" s="109"/>
      <c r="H14" s="110"/>
      <c r="I14" s="110"/>
      <c r="J14" s="110"/>
      <c r="K14" s="110"/>
      <c r="L14" s="110"/>
      <c r="M14" s="110"/>
    </row>
    <row r="15" ht="15" customHeight="1" spans="1:13">
      <c r="A15" s="108" t="s">
        <v>11</v>
      </c>
      <c r="B15" s="109"/>
      <c r="C15" s="109"/>
      <c r="D15" s="109"/>
      <c r="E15" s="109"/>
      <c r="F15" s="109"/>
      <c r="G15" s="109"/>
      <c r="H15" s="110"/>
      <c r="I15" s="110"/>
      <c r="J15" s="110"/>
      <c r="K15" s="110"/>
      <c r="L15" s="110"/>
      <c r="M15" s="110"/>
    </row>
    <row r="16" ht="15" customHeight="1" spans="1:13">
      <c r="A16" s="108" t="s">
        <v>12</v>
      </c>
      <c r="B16" s="109">
        <f t="shared" ref="B16:B18" si="1">+C16+D16+E16+F16+G16</f>
        <v>24</v>
      </c>
      <c r="C16" s="109">
        <v>1</v>
      </c>
      <c r="D16" s="109">
        <v>1</v>
      </c>
      <c r="E16" s="109">
        <v>9</v>
      </c>
      <c r="F16" s="109">
        <v>9</v>
      </c>
      <c r="G16" s="109">
        <v>4</v>
      </c>
      <c r="H16" s="110"/>
      <c r="I16" s="110"/>
      <c r="J16" s="110"/>
      <c r="K16" s="110"/>
      <c r="L16" s="110"/>
      <c r="M16" s="110"/>
    </row>
    <row r="17" ht="15" customHeight="1" spans="1:13">
      <c r="A17" s="108" t="s">
        <v>13</v>
      </c>
      <c r="B17" s="109"/>
      <c r="C17" s="109"/>
      <c r="D17" s="109"/>
      <c r="E17" s="109"/>
      <c r="F17" s="109"/>
      <c r="G17" s="109"/>
      <c r="H17" s="110"/>
      <c r="I17" s="110"/>
      <c r="J17" s="110"/>
      <c r="K17" s="110"/>
      <c r="L17" s="110"/>
      <c r="M17" s="110"/>
    </row>
    <row r="18" ht="15" customHeight="1" spans="1:13">
      <c r="A18" s="108" t="s">
        <v>14</v>
      </c>
      <c r="B18" s="109">
        <f t="shared" si="1"/>
        <v>6</v>
      </c>
      <c r="C18" s="109"/>
      <c r="D18" s="109"/>
      <c r="E18" s="109">
        <v>1</v>
      </c>
      <c r="F18" s="109">
        <v>2</v>
      </c>
      <c r="G18" s="109">
        <v>3</v>
      </c>
      <c r="H18" s="110"/>
      <c r="I18" s="110"/>
      <c r="J18" s="110"/>
      <c r="K18" s="110"/>
      <c r="L18" s="110"/>
      <c r="M18" s="110"/>
    </row>
    <row r="19" ht="15" customHeight="1" spans="1:7">
      <c r="A19" s="107" t="s">
        <v>15</v>
      </c>
      <c r="B19" s="111"/>
      <c r="C19" s="112"/>
      <c r="D19" s="112"/>
      <c r="E19" s="112"/>
      <c r="F19" s="112"/>
      <c r="G19" s="112"/>
    </row>
    <row r="20" ht="15" customHeight="1" spans="1:7">
      <c r="A20" s="108" t="s">
        <v>16</v>
      </c>
      <c r="B20" s="111"/>
      <c r="C20" s="112"/>
      <c r="D20" s="112"/>
      <c r="E20" s="112"/>
      <c r="F20" s="112"/>
      <c r="G20" s="112"/>
    </row>
    <row r="21" ht="15" customHeight="1" spans="1:7">
      <c r="A21" s="108" t="s">
        <v>17</v>
      </c>
      <c r="B21" s="111"/>
      <c r="C21" s="112"/>
      <c r="D21" s="112"/>
      <c r="E21" s="112"/>
      <c r="F21" s="112"/>
      <c r="G21" s="111"/>
    </row>
    <row r="22" customHeight="1" spans="1:6">
      <c r="A22" s="113"/>
      <c r="B22" s="112"/>
      <c r="C22" s="112"/>
      <c r="D22" s="112"/>
      <c r="E22" s="112"/>
      <c r="F22" s="112"/>
    </row>
    <row r="23" customHeight="1" spans="1:7">
      <c r="A23" s="114"/>
      <c r="B23" s="115" t="s">
        <v>18</v>
      </c>
      <c r="C23" s="115"/>
      <c r="D23" s="115"/>
      <c r="E23" s="115"/>
      <c r="F23" s="115"/>
      <c r="G23" s="115"/>
    </row>
    <row r="24" ht="13.5" customHeight="1" spans="1:8">
      <c r="A24" s="105" t="s">
        <v>5</v>
      </c>
      <c r="B24" s="116">
        <f t="shared" ref="B24:G24" si="2">B28</f>
        <v>100</v>
      </c>
      <c r="C24" s="116">
        <f t="shared" si="2"/>
        <v>4.83870967741935</v>
      </c>
      <c r="D24" s="116">
        <f t="shared" si="2"/>
        <v>9.67741935483871</v>
      </c>
      <c r="E24" s="116">
        <f t="shared" si="2"/>
        <v>56.4516129032258</v>
      </c>
      <c r="F24" s="116">
        <f t="shared" si="2"/>
        <v>17.741935483871</v>
      </c>
      <c r="G24" s="116">
        <f t="shared" si="2"/>
        <v>11.2903225806452</v>
      </c>
      <c r="H24" s="117"/>
    </row>
    <row r="25" ht="13.5" customHeight="1" spans="1:11">
      <c r="A25" s="107" t="s">
        <v>6</v>
      </c>
      <c r="B25" s="116"/>
      <c r="C25" s="116"/>
      <c r="D25" s="116"/>
      <c r="E25" s="116"/>
      <c r="F25" s="116"/>
      <c r="G25" s="118"/>
      <c r="H25" s="119"/>
      <c r="I25" s="119"/>
      <c r="J25" s="119"/>
      <c r="K25" s="119"/>
    </row>
    <row r="26" ht="13.5" customHeight="1" spans="1:11">
      <c r="A26" s="108" t="s">
        <v>114</v>
      </c>
      <c r="B26" s="116"/>
      <c r="C26" s="116"/>
      <c r="D26" s="120"/>
      <c r="E26" s="120"/>
      <c r="F26" s="120"/>
      <c r="G26" s="118"/>
      <c r="H26" s="119"/>
      <c r="I26" s="119"/>
      <c r="J26" s="119"/>
      <c r="K26" s="119"/>
    </row>
    <row r="27" ht="13.5" customHeight="1" spans="1:11">
      <c r="A27" s="108" t="s">
        <v>8</v>
      </c>
      <c r="B27" s="116"/>
      <c r="C27" s="116"/>
      <c r="D27" s="120"/>
      <c r="E27" s="120"/>
      <c r="F27" s="120"/>
      <c r="G27" s="118"/>
      <c r="H27" s="119"/>
      <c r="I27" s="119"/>
      <c r="J27" s="119"/>
      <c r="K27" s="119"/>
    </row>
    <row r="28" ht="13.5" customHeight="1" spans="1:11">
      <c r="A28" s="107" t="s">
        <v>115</v>
      </c>
      <c r="B28" s="116">
        <f t="shared" ref="B28:G28" si="3">SUM(B29:B33)</f>
        <v>100</v>
      </c>
      <c r="C28" s="116">
        <f t="shared" si="3"/>
        <v>4.83870967741935</v>
      </c>
      <c r="D28" s="116">
        <f t="shared" si="3"/>
        <v>9.67741935483871</v>
      </c>
      <c r="E28" s="116">
        <f t="shared" si="3"/>
        <v>56.4516129032258</v>
      </c>
      <c r="F28" s="116">
        <f t="shared" si="3"/>
        <v>17.741935483871</v>
      </c>
      <c r="G28" s="116">
        <f t="shared" si="3"/>
        <v>11.2903225806452</v>
      </c>
      <c r="H28" s="119"/>
      <c r="I28" s="119"/>
      <c r="J28" s="119"/>
      <c r="K28" s="119"/>
    </row>
    <row r="29" ht="13.5" customHeight="1" spans="1:11">
      <c r="A29" s="108" t="s">
        <v>10</v>
      </c>
      <c r="B29" s="120">
        <f>SUM(C29:G29)</f>
        <v>51.6129032258064</v>
      </c>
      <c r="C29" s="120">
        <f>C14/$B$9*100</f>
        <v>3.2258064516129</v>
      </c>
      <c r="D29" s="120">
        <f>D14/$B$9*100</f>
        <v>8.06451612903226</v>
      </c>
      <c r="E29" s="120">
        <f t="shared" ref="E29:E33" si="4">E14/$B$9*100</f>
        <v>40.3225806451613</v>
      </c>
      <c r="F29" s="120"/>
      <c r="G29" s="120"/>
      <c r="H29" s="119"/>
      <c r="I29" s="119"/>
      <c r="J29" s="119"/>
      <c r="K29" s="119"/>
    </row>
    <row r="30" ht="13.5" customHeight="1" spans="1:11">
      <c r="A30" s="108" t="s">
        <v>11</v>
      </c>
      <c r="B30" s="120"/>
      <c r="C30" s="120"/>
      <c r="D30" s="120"/>
      <c r="E30" s="120"/>
      <c r="F30" s="120"/>
      <c r="G30" s="120"/>
      <c r="H30" s="119"/>
      <c r="I30" s="119"/>
      <c r="J30" s="119"/>
      <c r="K30" s="119"/>
    </row>
    <row r="31" ht="13.5" customHeight="1" spans="1:10">
      <c r="A31" s="108" t="s">
        <v>12</v>
      </c>
      <c r="B31" s="120">
        <f>SUM(C31:G31)</f>
        <v>38.7096774193548</v>
      </c>
      <c r="C31" s="120">
        <f>C16/$B$9*100</f>
        <v>1.61290322580645</v>
      </c>
      <c r="D31" s="120">
        <f>D16/$B$9*100</f>
        <v>1.61290322580645</v>
      </c>
      <c r="E31" s="120">
        <f t="shared" si="4"/>
        <v>14.5161290322581</v>
      </c>
      <c r="F31" s="120">
        <f>F16/$B$9*100</f>
        <v>14.5161290322581</v>
      </c>
      <c r="G31" s="120">
        <f>G16/$B$9*100</f>
        <v>6.45161290322581</v>
      </c>
      <c r="H31" s="119"/>
      <c r="I31" s="119"/>
      <c r="J31" s="119"/>
    </row>
    <row r="32" ht="13.5" customHeight="1" spans="1:10">
      <c r="A32" s="108" t="s">
        <v>13</v>
      </c>
      <c r="B32" s="120"/>
      <c r="C32" s="120"/>
      <c r="D32" s="120"/>
      <c r="E32" s="120"/>
      <c r="F32" s="120"/>
      <c r="G32" s="120"/>
      <c r="H32" s="119"/>
      <c r="I32" s="119"/>
      <c r="J32" s="119"/>
    </row>
    <row r="33" ht="13.5" customHeight="1" spans="1:10">
      <c r="A33" s="108" t="s">
        <v>14</v>
      </c>
      <c r="B33" s="120">
        <f>SUM(C33:G33)</f>
        <v>9.67741935483871</v>
      </c>
      <c r="C33" s="120"/>
      <c r="D33" s="120"/>
      <c r="E33" s="120">
        <f t="shared" si="4"/>
        <v>1.61290322580645</v>
      </c>
      <c r="F33" s="120">
        <f>F18/$B$9*100</f>
        <v>3.2258064516129</v>
      </c>
      <c r="G33" s="120">
        <f>G18/$B$9*100</f>
        <v>4.83870967741935</v>
      </c>
      <c r="H33" s="119"/>
      <c r="I33" s="119"/>
      <c r="J33" s="119"/>
    </row>
    <row r="34" ht="13.5" customHeight="1" spans="1:10">
      <c r="A34" s="107" t="s">
        <v>15</v>
      </c>
      <c r="B34" s="121"/>
      <c r="C34" s="121"/>
      <c r="D34" s="121"/>
      <c r="E34" s="121"/>
      <c r="F34" s="121"/>
      <c r="G34" s="122"/>
      <c r="H34" s="119"/>
      <c r="I34" s="119"/>
      <c r="J34" s="119"/>
    </row>
    <row r="35" ht="13.5" customHeight="1" spans="1:10">
      <c r="A35" s="108" t="s">
        <v>16</v>
      </c>
      <c r="B35" s="123"/>
      <c r="C35" s="121"/>
      <c r="D35" s="121"/>
      <c r="E35" s="121"/>
      <c r="F35" s="121"/>
      <c r="G35" s="124"/>
      <c r="H35" s="119"/>
      <c r="I35" s="119"/>
      <c r="J35" s="119"/>
    </row>
    <row r="36" ht="13.5" customHeight="1" spans="1:10">
      <c r="A36" s="108" t="s">
        <v>17</v>
      </c>
      <c r="B36" s="123"/>
      <c r="C36" s="121"/>
      <c r="D36" s="121"/>
      <c r="E36" s="121"/>
      <c r="F36" s="121"/>
      <c r="G36" s="124"/>
      <c r="H36" s="119"/>
      <c r="I36" s="119"/>
      <c r="J36" s="119"/>
    </row>
    <row r="38" ht="20.1" customHeight="1"/>
  </sheetData>
  <mergeCells count="6">
    <mergeCell ref="A1:G1"/>
    <mergeCell ref="C3:G3"/>
    <mergeCell ref="B8:G8"/>
    <mergeCell ref="H9:M9"/>
    <mergeCell ref="B23:G23"/>
    <mergeCell ref="B3:B6"/>
  </mergeCells>
  <pageMargins left="0.75" right="0.5" top="0.75" bottom="0.75" header="0.5" footer="0.25"/>
  <pageSetup paperSize="9" firstPageNumber="39" orientation="portrait" useFirstPageNumber="1"/>
  <headerFooter alignWithMargins="0">
    <oddFooter>&amp;C&amp;11&amp;P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100"/>
  <sheetViews>
    <sheetView workbookViewId="0">
      <selection activeCell="B78" sqref="B78:G100"/>
    </sheetView>
  </sheetViews>
  <sheetFormatPr defaultColWidth="9" defaultRowHeight="18" customHeight="1"/>
  <cols>
    <col min="1" max="1" width="38" style="65" customWidth="1"/>
    <col min="2" max="2" width="8.71428571428571" style="66" customWidth="1"/>
    <col min="3" max="3" width="7.42857142857143" style="65" customWidth="1"/>
    <col min="4" max="4" width="7.71428571428571" style="65" customWidth="1"/>
    <col min="5" max="6" width="7.28571428571429" style="65" customWidth="1"/>
    <col min="7" max="7" width="10.1428571428571" style="65" customWidth="1"/>
    <col min="8" max="9" width="9.42857142857143" style="65" customWidth="1"/>
    <col min="10" max="10" width="9" style="65" customWidth="1"/>
    <col min="11" max="12" width="9.14285714285714" style="65"/>
    <col min="13" max="13" width="15.2857142857143" style="65" customWidth="1"/>
    <col min="14" max="16384" width="9.14285714285714" style="65"/>
  </cols>
  <sheetData>
    <row r="1" ht="36.75" customHeight="1" spans="1:7">
      <c r="A1" s="67" t="s">
        <v>149</v>
      </c>
      <c r="B1" s="67"/>
      <c r="C1" s="67"/>
      <c r="D1" s="67"/>
      <c r="E1" s="67"/>
      <c r="F1" s="67"/>
      <c r="G1" s="67"/>
    </row>
    <row r="2" ht="12.75" spans="2:6">
      <c r="B2" s="68"/>
      <c r="C2" s="68"/>
      <c r="D2" s="68"/>
      <c r="E2" s="68"/>
      <c r="F2" s="68"/>
    </row>
    <row r="3" ht="19.5" customHeight="1" spans="2:7">
      <c r="B3" s="69"/>
      <c r="E3" s="70" t="s">
        <v>20</v>
      </c>
      <c r="F3" s="70"/>
      <c r="G3" s="70"/>
    </row>
    <row r="4" ht="20.1" customHeight="1" spans="1:7">
      <c r="A4" s="71"/>
      <c r="B4" s="72" t="s">
        <v>122</v>
      </c>
      <c r="C4" s="73" t="s">
        <v>137</v>
      </c>
      <c r="D4" s="73"/>
      <c r="E4" s="73"/>
      <c r="F4" s="73"/>
      <c r="G4" s="73"/>
    </row>
    <row r="5" ht="33" customHeight="1" spans="1:7">
      <c r="A5" s="74"/>
      <c r="B5" s="75"/>
      <c r="C5" s="76" t="s">
        <v>138</v>
      </c>
      <c r="D5" s="76" t="s">
        <v>139</v>
      </c>
      <c r="E5" s="76" t="s">
        <v>140</v>
      </c>
      <c r="F5" s="76" t="s">
        <v>141</v>
      </c>
      <c r="G5" s="76" t="s">
        <v>142</v>
      </c>
    </row>
    <row r="6" ht="25.5" customHeight="1" spans="1:7">
      <c r="A6" s="77"/>
      <c r="B6" s="75"/>
      <c r="C6" s="76" t="s">
        <v>143</v>
      </c>
      <c r="D6" s="76" t="s">
        <v>144</v>
      </c>
      <c r="E6" s="76" t="s">
        <v>144</v>
      </c>
      <c r="F6" s="76" t="s">
        <v>144</v>
      </c>
      <c r="G6" s="76" t="s">
        <v>144</v>
      </c>
    </row>
    <row r="7" ht="35.25" customHeight="1" spans="1:7">
      <c r="A7" s="77"/>
      <c r="B7" s="78"/>
      <c r="C7" s="79"/>
      <c r="D7" s="80" t="s">
        <v>145</v>
      </c>
      <c r="E7" s="80" t="s">
        <v>146</v>
      </c>
      <c r="F7" s="80" t="s">
        <v>147</v>
      </c>
      <c r="G7" s="80" t="s">
        <v>148</v>
      </c>
    </row>
    <row r="8" ht="20.1" customHeight="1"/>
    <row r="9" ht="20.1" customHeight="1" spans="1:13">
      <c r="A9" s="40" t="s">
        <v>5</v>
      </c>
      <c r="B9" s="81">
        <f t="shared" ref="B9:G9" si="0">+B16+B40+B41+B46+B50+B54+B72+B92</f>
        <v>62</v>
      </c>
      <c r="C9" s="81">
        <f t="shared" si="0"/>
        <v>3</v>
      </c>
      <c r="D9" s="81">
        <f t="shared" si="0"/>
        <v>6</v>
      </c>
      <c r="E9" s="81">
        <f t="shared" si="0"/>
        <v>35</v>
      </c>
      <c r="F9" s="81">
        <f t="shared" si="0"/>
        <v>11</v>
      </c>
      <c r="G9" s="81">
        <f t="shared" si="0"/>
        <v>7</v>
      </c>
      <c r="H9" s="82"/>
      <c r="I9" s="82"/>
      <c r="J9" s="82"/>
      <c r="K9" s="82"/>
      <c r="L9" s="82"/>
      <c r="M9" s="82"/>
    </row>
    <row r="10" ht="20.1" customHeight="1" spans="1:8">
      <c r="A10" s="49" t="s">
        <v>21</v>
      </c>
      <c r="B10" s="83"/>
      <c r="C10" s="83"/>
      <c r="D10" s="83"/>
      <c r="E10" s="83"/>
      <c r="F10" s="83"/>
      <c r="G10" s="83"/>
      <c r="H10" s="84"/>
    </row>
    <row r="11" ht="20.1" customHeight="1" spans="1:8">
      <c r="A11" s="52" t="s">
        <v>22</v>
      </c>
      <c r="B11" s="83"/>
      <c r="C11" s="83"/>
      <c r="D11" s="83"/>
      <c r="E11" s="83"/>
      <c r="F11" s="83"/>
      <c r="G11" s="83"/>
      <c r="H11" s="84"/>
    </row>
    <row r="12" ht="20.1" customHeight="1" spans="1:8">
      <c r="A12" s="56" t="s">
        <v>23</v>
      </c>
      <c r="B12" s="83"/>
      <c r="C12" s="83"/>
      <c r="D12" s="83"/>
      <c r="E12" s="83"/>
      <c r="F12" s="83"/>
      <c r="G12" s="83"/>
      <c r="H12" s="84"/>
    </row>
    <row r="13" ht="20.1" customHeight="1" spans="1:8">
      <c r="A13" s="56" t="s">
        <v>24</v>
      </c>
      <c r="B13" s="83"/>
      <c r="C13" s="83"/>
      <c r="D13" s="83"/>
      <c r="E13" s="83"/>
      <c r="F13" s="83"/>
      <c r="G13" s="83"/>
      <c r="H13" s="84"/>
    </row>
    <row r="14" ht="20.1" customHeight="1" spans="1:8">
      <c r="A14" s="56" t="s">
        <v>25</v>
      </c>
      <c r="B14" s="83"/>
      <c r="C14" s="83"/>
      <c r="D14" s="83"/>
      <c r="E14" s="83"/>
      <c r="F14" s="83"/>
      <c r="G14" s="83"/>
      <c r="H14" s="84"/>
    </row>
    <row r="15" ht="20.1" customHeight="1" spans="1:8">
      <c r="A15" s="57" t="s">
        <v>26</v>
      </c>
      <c r="B15" s="83"/>
      <c r="C15" s="83"/>
      <c r="D15" s="83"/>
      <c r="E15" s="83"/>
      <c r="F15" s="83"/>
      <c r="G15" s="83"/>
      <c r="H15" s="84"/>
    </row>
    <row r="16" ht="20.1" customHeight="1" spans="1:8">
      <c r="A16" s="57" t="s">
        <v>27</v>
      </c>
      <c r="B16" s="85">
        <f t="shared" ref="B16:B75" si="1">+C16+D16+E16+F16+G16</f>
        <v>5</v>
      </c>
      <c r="C16" s="85"/>
      <c r="D16" s="85"/>
      <c r="E16" s="85">
        <v>2</v>
      </c>
      <c r="F16" s="85">
        <v>2</v>
      </c>
      <c r="G16" s="85">
        <v>1</v>
      </c>
      <c r="H16" s="84"/>
    </row>
    <row r="17" ht="20.1" customHeight="1" spans="1:8">
      <c r="A17" s="58" t="s">
        <v>28</v>
      </c>
      <c r="B17" s="83">
        <v>2</v>
      </c>
      <c r="C17" s="83"/>
      <c r="D17" s="83"/>
      <c r="E17" s="83">
        <v>1</v>
      </c>
      <c r="F17" s="83"/>
      <c r="G17" s="83">
        <v>1</v>
      </c>
      <c r="H17" s="84"/>
    </row>
    <row r="18" customHeight="1" spans="1:8">
      <c r="A18" s="58" t="s">
        <v>29</v>
      </c>
      <c r="B18" s="83"/>
      <c r="C18" s="86"/>
      <c r="D18" s="86"/>
      <c r="E18" s="86"/>
      <c r="F18" s="86"/>
      <c r="G18" s="86"/>
      <c r="H18" s="84"/>
    </row>
    <row r="19" customHeight="1" spans="1:8">
      <c r="A19" s="58" t="s">
        <v>30</v>
      </c>
      <c r="B19" s="83"/>
      <c r="C19" s="86"/>
      <c r="D19" s="86"/>
      <c r="E19" s="86"/>
      <c r="F19" s="86"/>
      <c r="G19" s="86"/>
      <c r="H19" s="84"/>
    </row>
    <row r="20" customHeight="1" spans="1:8">
      <c r="A20" s="58" t="s">
        <v>31</v>
      </c>
      <c r="B20" s="83"/>
      <c r="C20" s="86"/>
      <c r="D20" s="86"/>
      <c r="E20" s="86"/>
      <c r="F20" s="86"/>
      <c r="G20" s="86"/>
      <c r="H20" s="84"/>
    </row>
    <row r="21" customHeight="1" spans="1:8">
      <c r="A21" s="58" t="s">
        <v>32</v>
      </c>
      <c r="B21" s="83">
        <v>1</v>
      </c>
      <c r="C21" s="86"/>
      <c r="D21" s="86"/>
      <c r="E21" s="86">
        <v>1</v>
      </c>
      <c r="F21" s="86"/>
      <c r="G21" s="86"/>
      <c r="H21" s="84"/>
    </row>
    <row r="22" customHeight="1" spans="1:8">
      <c r="A22" s="58" t="s">
        <v>33</v>
      </c>
      <c r="B22" s="83">
        <v>1</v>
      </c>
      <c r="C22" s="86"/>
      <c r="D22" s="86"/>
      <c r="E22" s="86"/>
      <c r="F22" s="86">
        <v>1</v>
      </c>
      <c r="G22" s="86"/>
      <c r="H22" s="84"/>
    </row>
    <row r="23" customHeight="1" spans="1:8">
      <c r="A23" s="58" t="s">
        <v>34</v>
      </c>
      <c r="B23" s="83"/>
      <c r="C23" s="83"/>
      <c r="D23" s="83"/>
      <c r="E23" s="83"/>
      <c r="F23" s="83"/>
      <c r="G23" s="83"/>
      <c r="H23" s="84"/>
    </row>
    <row r="24" customHeight="1" spans="1:8">
      <c r="A24" s="58" t="s">
        <v>35</v>
      </c>
      <c r="B24" s="83"/>
      <c r="C24" s="83"/>
      <c r="D24" s="83"/>
      <c r="E24" s="83"/>
      <c r="F24" s="83"/>
      <c r="G24" s="83"/>
      <c r="H24" s="84"/>
    </row>
    <row r="25" customHeight="1" spans="1:8">
      <c r="A25" s="58" t="s">
        <v>36</v>
      </c>
      <c r="B25" s="83"/>
      <c r="C25" s="83"/>
      <c r="D25" s="83"/>
      <c r="E25" s="83"/>
      <c r="F25" s="83"/>
      <c r="G25" s="83"/>
      <c r="H25" s="84"/>
    </row>
    <row r="26" customHeight="1" spans="1:8">
      <c r="A26" s="58" t="s">
        <v>37</v>
      </c>
      <c r="B26" s="83"/>
      <c r="C26" s="83"/>
      <c r="D26" s="83"/>
      <c r="E26" s="83"/>
      <c r="F26" s="83"/>
      <c r="G26" s="83"/>
      <c r="H26" s="84"/>
    </row>
    <row r="27" customHeight="1" spans="1:8">
      <c r="A27" s="58" t="s">
        <v>38</v>
      </c>
      <c r="B27" s="83">
        <v>1</v>
      </c>
      <c r="C27" s="83"/>
      <c r="D27" s="83"/>
      <c r="E27" s="83"/>
      <c r="F27" s="83">
        <v>1</v>
      </c>
      <c r="G27" s="83"/>
      <c r="H27" s="84"/>
    </row>
    <row r="28" customHeight="1" spans="1:8">
      <c r="A28" s="58" t="s">
        <v>39</v>
      </c>
      <c r="B28" s="83"/>
      <c r="C28" s="83"/>
      <c r="D28" s="83"/>
      <c r="E28" s="83"/>
      <c r="F28" s="83"/>
      <c r="G28" s="83"/>
      <c r="H28" s="84"/>
    </row>
    <row r="29" customHeight="1" spans="1:8">
      <c r="A29" s="58" t="s">
        <v>40</v>
      </c>
      <c r="B29" s="83"/>
      <c r="C29" s="83"/>
      <c r="D29" s="83"/>
      <c r="E29" s="83"/>
      <c r="F29" s="83"/>
      <c r="G29" s="83"/>
      <c r="H29" s="84"/>
    </row>
    <row r="30" customHeight="1" spans="1:8">
      <c r="A30" s="58" t="s">
        <v>41</v>
      </c>
      <c r="B30" s="83"/>
      <c r="C30" s="83"/>
      <c r="D30" s="83"/>
      <c r="E30" s="83"/>
      <c r="F30" s="83"/>
      <c r="G30" s="83"/>
      <c r="H30" s="84"/>
    </row>
    <row r="31" customHeight="1" spans="1:8">
      <c r="A31" s="58" t="s">
        <v>42</v>
      </c>
      <c r="B31" s="83"/>
      <c r="C31" s="83"/>
      <c r="D31" s="83"/>
      <c r="E31" s="83"/>
      <c r="F31" s="83"/>
      <c r="G31" s="83"/>
      <c r="H31" s="84"/>
    </row>
    <row r="32" customHeight="1" spans="1:8">
      <c r="A32" s="58" t="s">
        <v>43</v>
      </c>
      <c r="B32" s="83"/>
      <c r="C32" s="83"/>
      <c r="D32" s="83"/>
      <c r="E32" s="83"/>
      <c r="F32" s="83"/>
      <c r="G32" s="83"/>
      <c r="H32" s="84"/>
    </row>
    <row r="33" customHeight="1" spans="1:8">
      <c r="A33" s="58" t="s">
        <v>44</v>
      </c>
      <c r="B33" s="83"/>
      <c r="C33" s="83"/>
      <c r="D33" s="83"/>
      <c r="E33" s="83"/>
      <c r="F33" s="83"/>
      <c r="G33" s="83"/>
      <c r="H33" s="84"/>
    </row>
    <row r="34" customHeight="1" spans="1:8">
      <c r="A34" s="58" t="s">
        <v>45</v>
      </c>
      <c r="B34" s="83"/>
      <c r="C34" s="83"/>
      <c r="D34" s="83"/>
      <c r="E34" s="83"/>
      <c r="F34" s="83"/>
      <c r="G34" s="83"/>
      <c r="H34" s="84"/>
    </row>
    <row r="35" customHeight="1" spans="1:8">
      <c r="A35" s="58" t="s">
        <v>46</v>
      </c>
      <c r="B35" s="83"/>
      <c r="C35" s="83"/>
      <c r="D35" s="83"/>
      <c r="E35" s="83"/>
      <c r="F35" s="83"/>
      <c r="G35" s="83"/>
      <c r="H35" s="84"/>
    </row>
    <row r="36" customHeight="1" spans="1:8">
      <c r="A36" s="58" t="s">
        <v>47</v>
      </c>
      <c r="B36" s="83"/>
      <c r="C36" s="83"/>
      <c r="D36" s="83"/>
      <c r="E36" s="83"/>
      <c r="F36" s="83"/>
      <c r="G36" s="83"/>
      <c r="H36" s="84"/>
    </row>
    <row r="37" customHeight="1" spans="1:8">
      <c r="A37" s="58" t="s">
        <v>48</v>
      </c>
      <c r="B37" s="83"/>
      <c r="C37" s="83"/>
      <c r="D37" s="83"/>
      <c r="E37" s="83"/>
      <c r="F37" s="83"/>
      <c r="G37" s="83"/>
      <c r="H37" s="84"/>
    </row>
    <row r="38" customHeight="1" spans="1:8">
      <c r="A38" s="58" t="s">
        <v>49</v>
      </c>
      <c r="B38" s="83"/>
      <c r="C38" s="83"/>
      <c r="D38" s="83"/>
      <c r="E38" s="83"/>
      <c r="F38" s="83"/>
      <c r="G38" s="83"/>
      <c r="H38" s="84"/>
    </row>
    <row r="39" customHeight="1" spans="1:8">
      <c r="A39" s="58" t="s">
        <v>50</v>
      </c>
      <c r="B39" s="83"/>
      <c r="C39" s="83"/>
      <c r="D39" s="83"/>
      <c r="E39" s="83"/>
      <c r="F39" s="83"/>
      <c r="G39" s="83"/>
      <c r="H39" s="84"/>
    </row>
    <row r="40" customHeight="1" spans="1:8">
      <c r="A40" s="57" t="s">
        <v>51</v>
      </c>
      <c r="B40" s="85"/>
      <c r="C40" s="85"/>
      <c r="D40" s="85"/>
      <c r="E40" s="85"/>
      <c r="F40" s="85"/>
      <c r="G40" s="85"/>
      <c r="H40" s="84"/>
    </row>
    <row r="41" ht="25.5" spans="1:8">
      <c r="A41" s="57" t="s">
        <v>52</v>
      </c>
      <c r="B41" s="83"/>
      <c r="C41" s="83"/>
      <c r="D41" s="83"/>
      <c r="E41" s="83"/>
      <c r="F41" s="83"/>
      <c r="G41" s="83"/>
      <c r="H41" s="84"/>
    </row>
    <row r="42" customHeight="1" spans="1:8">
      <c r="A42" s="58" t="s">
        <v>53</v>
      </c>
      <c r="B42" s="83"/>
      <c r="C42" s="83"/>
      <c r="D42" s="83"/>
      <c r="E42" s="83"/>
      <c r="F42" s="83"/>
      <c r="G42" s="83"/>
      <c r="H42" s="84"/>
    </row>
    <row r="43" customHeight="1" spans="1:8">
      <c r="A43" s="58" t="s">
        <v>54</v>
      </c>
      <c r="B43" s="83"/>
      <c r="C43" s="83"/>
      <c r="D43" s="83"/>
      <c r="E43" s="83"/>
      <c r="F43" s="83"/>
      <c r="G43" s="83"/>
      <c r="H43" s="84"/>
    </row>
    <row r="44" customHeight="1" spans="1:8">
      <c r="A44" s="58" t="s">
        <v>55</v>
      </c>
      <c r="B44" s="83"/>
      <c r="C44" s="83"/>
      <c r="D44" s="83"/>
      <c r="E44" s="83"/>
      <c r="F44" s="83"/>
      <c r="G44" s="83"/>
      <c r="H44" s="84"/>
    </row>
    <row r="45" customHeight="1" spans="1:8">
      <c r="A45" s="58" t="s">
        <v>56</v>
      </c>
      <c r="B45" s="83"/>
      <c r="C45" s="83"/>
      <c r="D45" s="83"/>
      <c r="E45" s="83"/>
      <c r="F45" s="83"/>
      <c r="G45" s="83"/>
      <c r="H45" s="84"/>
    </row>
    <row r="46" customHeight="1" spans="1:8">
      <c r="A46" s="57" t="s">
        <v>57</v>
      </c>
      <c r="B46" s="85">
        <f>+B47+B48</f>
        <v>16</v>
      </c>
      <c r="C46" s="85"/>
      <c r="D46" s="85"/>
      <c r="E46" s="85">
        <f t="shared" ref="E46:G46" si="2">+E47+E48</f>
        <v>12</v>
      </c>
      <c r="F46" s="85">
        <f t="shared" si="2"/>
        <v>2</v>
      </c>
      <c r="G46" s="85">
        <f t="shared" si="2"/>
        <v>2</v>
      </c>
      <c r="H46" s="84"/>
    </row>
    <row r="47" customHeight="1" spans="1:8">
      <c r="A47" s="58" t="s">
        <v>58</v>
      </c>
      <c r="B47" s="83">
        <v>1</v>
      </c>
      <c r="C47" s="83"/>
      <c r="D47" s="83"/>
      <c r="E47" s="83"/>
      <c r="F47" s="83">
        <v>1</v>
      </c>
      <c r="G47" s="83"/>
      <c r="H47" s="84"/>
    </row>
    <row r="48" customHeight="1" spans="1:8">
      <c r="A48" s="58" t="s">
        <v>59</v>
      </c>
      <c r="B48" s="83">
        <f>SUM(C48:G48)</f>
        <v>15</v>
      </c>
      <c r="C48" s="83"/>
      <c r="D48" s="83"/>
      <c r="E48" s="83">
        <v>12</v>
      </c>
      <c r="F48" s="83">
        <v>1</v>
      </c>
      <c r="G48" s="83">
        <v>2</v>
      </c>
      <c r="H48" s="84"/>
    </row>
    <row r="49" customHeight="1" spans="1:8">
      <c r="A49" s="58" t="s">
        <v>60</v>
      </c>
      <c r="B49" s="83"/>
      <c r="C49" s="83"/>
      <c r="D49" s="83"/>
      <c r="E49" s="83"/>
      <c r="F49" s="83"/>
      <c r="G49" s="83"/>
      <c r="H49" s="84"/>
    </row>
    <row r="50" ht="29.25" customHeight="1" spans="1:8">
      <c r="A50" s="57" t="s">
        <v>61</v>
      </c>
      <c r="B50" s="85">
        <f t="shared" si="1"/>
        <v>33</v>
      </c>
      <c r="C50" s="85">
        <v>2</v>
      </c>
      <c r="D50" s="85">
        <v>6</v>
      </c>
      <c r="E50" s="85">
        <v>19</v>
      </c>
      <c r="F50" s="85">
        <v>4</v>
      </c>
      <c r="G50" s="85">
        <v>2</v>
      </c>
      <c r="H50" s="84"/>
    </row>
    <row r="51" ht="25.5" spans="1:8">
      <c r="A51" s="58" t="s">
        <v>62</v>
      </c>
      <c r="B51" s="83">
        <f t="shared" si="1"/>
        <v>33</v>
      </c>
      <c r="C51" s="83">
        <v>2</v>
      </c>
      <c r="D51" s="83">
        <v>6</v>
      </c>
      <c r="E51" s="83">
        <v>19</v>
      </c>
      <c r="F51" s="83">
        <v>4</v>
      </c>
      <c r="G51" s="83">
        <v>2</v>
      </c>
      <c r="H51" s="84"/>
    </row>
    <row r="52" customHeight="1" spans="1:8">
      <c r="A52" s="58" t="s">
        <v>63</v>
      </c>
      <c r="B52" s="83"/>
      <c r="C52" s="83"/>
      <c r="D52" s="83"/>
      <c r="E52" s="83"/>
      <c r="F52" s="83"/>
      <c r="G52" s="83"/>
      <c r="H52" s="84"/>
    </row>
    <row r="53" customHeight="1" spans="1:8">
      <c r="A53" s="58" t="s">
        <v>64</v>
      </c>
      <c r="B53" s="83"/>
      <c r="C53" s="83"/>
      <c r="D53" s="83"/>
      <c r="E53" s="83"/>
      <c r="F53" s="83"/>
      <c r="G53" s="83"/>
      <c r="H53" s="84"/>
    </row>
    <row r="54" customHeight="1" spans="1:8">
      <c r="A54" s="57" t="s">
        <v>65</v>
      </c>
      <c r="B54" s="85">
        <v>1</v>
      </c>
      <c r="C54" s="85"/>
      <c r="D54" s="85"/>
      <c r="E54" s="85"/>
      <c r="F54" s="85">
        <v>1</v>
      </c>
      <c r="G54" s="83"/>
      <c r="H54" s="84"/>
    </row>
    <row r="55" customHeight="1" spans="1:8">
      <c r="A55" s="58" t="s">
        <v>66</v>
      </c>
      <c r="B55" s="83"/>
      <c r="C55" s="83"/>
      <c r="D55" s="83"/>
      <c r="E55" s="83"/>
      <c r="F55" s="83"/>
      <c r="G55" s="83"/>
      <c r="H55" s="84"/>
    </row>
    <row r="56" customHeight="1" spans="1:8">
      <c r="A56" s="58" t="s">
        <v>67</v>
      </c>
      <c r="B56" s="83">
        <v>1</v>
      </c>
      <c r="C56" s="83"/>
      <c r="D56" s="83"/>
      <c r="E56" s="83"/>
      <c r="F56" s="83">
        <v>1</v>
      </c>
      <c r="G56" s="83"/>
      <c r="H56" s="84"/>
    </row>
    <row r="57" customHeight="1" spans="1:8">
      <c r="A57" s="58" t="s">
        <v>68</v>
      </c>
      <c r="B57" s="83"/>
      <c r="C57" s="83"/>
      <c r="D57" s="83"/>
      <c r="E57" s="83"/>
      <c r="F57" s="83"/>
      <c r="G57" s="83"/>
      <c r="H57" s="84"/>
    </row>
    <row r="58" customHeight="1" spans="1:8">
      <c r="A58" s="58" t="s">
        <v>69</v>
      </c>
      <c r="B58" s="83"/>
      <c r="C58" s="83"/>
      <c r="D58" s="83"/>
      <c r="E58" s="83"/>
      <c r="F58" s="83"/>
      <c r="G58" s="83"/>
      <c r="H58" s="84"/>
    </row>
    <row r="59" customHeight="1" spans="1:8">
      <c r="A59" s="57" t="s">
        <v>70</v>
      </c>
      <c r="B59" s="83"/>
      <c r="C59" s="83"/>
      <c r="D59" s="83"/>
      <c r="E59" s="83"/>
      <c r="F59" s="83"/>
      <c r="G59" s="83"/>
      <c r="H59" s="84"/>
    </row>
    <row r="60" customHeight="1" spans="1:8">
      <c r="A60" s="58" t="s">
        <v>71</v>
      </c>
      <c r="B60" s="83"/>
      <c r="C60" s="83"/>
      <c r="D60" s="83"/>
      <c r="E60" s="83"/>
      <c r="F60" s="83"/>
      <c r="G60" s="83"/>
      <c r="H60" s="84"/>
    </row>
    <row r="61" customHeight="1" spans="1:8">
      <c r="A61" s="58" t="s">
        <v>72</v>
      </c>
      <c r="B61" s="83"/>
      <c r="C61" s="83"/>
      <c r="D61" s="83"/>
      <c r="E61" s="83"/>
      <c r="F61" s="83"/>
      <c r="G61" s="83"/>
      <c r="H61" s="84"/>
    </row>
    <row r="62" customHeight="1" spans="1:8">
      <c r="A62" s="57" t="s">
        <v>73</v>
      </c>
      <c r="B62" s="83"/>
      <c r="C62" s="83"/>
      <c r="D62" s="83"/>
      <c r="E62" s="83"/>
      <c r="F62" s="83"/>
      <c r="G62" s="83"/>
      <c r="H62" s="84"/>
    </row>
    <row r="63" customHeight="1" spans="1:8">
      <c r="A63" s="58" t="s">
        <v>74</v>
      </c>
      <c r="B63" s="83"/>
      <c r="C63" s="83"/>
      <c r="D63" s="83"/>
      <c r="E63" s="83"/>
      <c r="F63" s="83"/>
      <c r="G63" s="83"/>
      <c r="H63" s="84"/>
    </row>
    <row r="64" customHeight="1" spans="1:8">
      <c r="A64" s="58" t="s">
        <v>75</v>
      </c>
      <c r="B64" s="83"/>
      <c r="C64" s="83"/>
      <c r="D64" s="83"/>
      <c r="E64" s="83"/>
      <c r="F64" s="83"/>
      <c r="G64" s="83"/>
      <c r="H64" s="84"/>
    </row>
    <row r="65" customHeight="1" spans="1:8">
      <c r="A65" s="58" t="s">
        <v>76</v>
      </c>
      <c r="B65" s="83"/>
      <c r="C65" s="83"/>
      <c r="D65" s="83"/>
      <c r="E65" s="83"/>
      <c r="F65" s="83"/>
      <c r="G65" s="83"/>
      <c r="H65" s="84"/>
    </row>
    <row r="66" customHeight="1" spans="1:8">
      <c r="A66" s="58" t="s">
        <v>77</v>
      </c>
      <c r="B66" s="83"/>
      <c r="C66" s="83"/>
      <c r="D66" s="83"/>
      <c r="E66" s="83"/>
      <c r="F66" s="83"/>
      <c r="G66" s="83"/>
      <c r="H66" s="84"/>
    </row>
    <row r="67" customHeight="1" spans="1:8">
      <c r="A67" s="58" t="s">
        <v>78</v>
      </c>
      <c r="B67" s="83"/>
      <c r="C67" s="83"/>
      <c r="D67" s="83"/>
      <c r="E67" s="83"/>
      <c r="F67" s="83"/>
      <c r="G67" s="83"/>
      <c r="H67" s="84"/>
    </row>
    <row r="68" customHeight="1" spans="1:8">
      <c r="A68" s="57" t="s">
        <v>79</v>
      </c>
      <c r="B68" s="83"/>
      <c r="C68" s="83"/>
      <c r="D68" s="83"/>
      <c r="E68" s="83"/>
      <c r="F68" s="83"/>
      <c r="G68" s="83"/>
      <c r="H68" s="84"/>
    </row>
    <row r="69" customHeight="1" spans="1:8">
      <c r="A69" s="58" t="s">
        <v>80</v>
      </c>
      <c r="B69" s="83"/>
      <c r="C69" s="83"/>
      <c r="D69" s="83"/>
      <c r="E69" s="83"/>
      <c r="F69" s="83"/>
      <c r="G69" s="83"/>
      <c r="H69" s="84"/>
    </row>
    <row r="70" customHeight="1" spans="1:8">
      <c r="A70" s="58" t="s">
        <v>81</v>
      </c>
      <c r="B70" s="83"/>
      <c r="C70" s="83"/>
      <c r="D70" s="83"/>
      <c r="E70" s="83"/>
      <c r="F70" s="83"/>
      <c r="G70" s="83"/>
      <c r="H70" s="84"/>
    </row>
    <row r="71" customHeight="1" spans="1:8">
      <c r="A71" s="57" t="s">
        <v>82</v>
      </c>
      <c r="B71" s="83"/>
      <c r="C71" s="83"/>
      <c r="D71" s="83"/>
      <c r="E71" s="83"/>
      <c r="F71" s="83"/>
      <c r="G71" s="83"/>
      <c r="H71" s="84"/>
    </row>
    <row r="72" customHeight="1" spans="1:8">
      <c r="A72" s="57" t="s">
        <v>83</v>
      </c>
      <c r="B72" s="85">
        <f t="shared" si="1"/>
        <v>6</v>
      </c>
      <c r="C72" s="85"/>
      <c r="D72" s="85"/>
      <c r="E72" s="85">
        <v>2</v>
      </c>
      <c r="F72" s="85">
        <v>2</v>
      </c>
      <c r="G72" s="85">
        <v>2</v>
      </c>
      <c r="H72" s="84"/>
    </row>
    <row r="73" customHeight="1" spans="1:8">
      <c r="A73" s="58" t="s">
        <v>84</v>
      </c>
      <c r="B73" s="83"/>
      <c r="C73" s="83"/>
      <c r="D73" s="83"/>
      <c r="E73" s="83"/>
      <c r="F73" s="83"/>
      <c r="G73" s="83"/>
      <c r="H73" s="84"/>
    </row>
    <row r="74" customHeight="1" spans="1:8">
      <c r="A74" s="58" t="s">
        <v>85</v>
      </c>
      <c r="B74" s="83"/>
      <c r="C74" s="83"/>
      <c r="D74" s="83"/>
      <c r="E74" s="83"/>
      <c r="F74" s="83"/>
      <c r="G74" s="83"/>
      <c r="H74" s="84"/>
    </row>
    <row r="75" customHeight="1" spans="1:8">
      <c r="A75" s="58" t="s">
        <v>86</v>
      </c>
      <c r="B75" s="83">
        <f t="shared" si="1"/>
        <v>6</v>
      </c>
      <c r="C75" s="83"/>
      <c r="D75" s="83"/>
      <c r="E75" s="83">
        <v>2</v>
      </c>
      <c r="F75" s="83">
        <v>2</v>
      </c>
      <c r="G75" s="83">
        <v>2</v>
      </c>
      <c r="H75" s="84"/>
    </row>
    <row r="76" customHeight="1" spans="1:8">
      <c r="A76" s="58" t="s">
        <v>87</v>
      </c>
      <c r="B76" s="83"/>
      <c r="C76" s="83"/>
      <c r="D76" s="83"/>
      <c r="E76" s="83"/>
      <c r="F76" s="83"/>
      <c r="G76" s="83"/>
      <c r="H76" s="84"/>
    </row>
    <row r="77" customHeight="1" spans="1:8">
      <c r="A77" s="58" t="s">
        <v>88</v>
      </c>
      <c r="B77" s="83"/>
      <c r="C77" s="83"/>
      <c r="D77" s="83"/>
      <c r="E77" s="83"/>
      <c r="F77" s="83"/>
      <c r="G77" s="83"/>
      <c r="H77" s="84"/>
    </row>
    <row r="78" customHeight="1" spans="1:8">
      <c r="A78" s="58" t="s">
        <v>89</v>
      </c>
      <c r="B78" s="83"/>
      <c r="C78" s="83"/>
      <c r="D78" s="83"/>
      <c r="E78" s="83"/>
      <c r="F78" s="83"/>
      <c r="G78" s="83"/>
      <c r="H78" s="84"/>
    </row>
    <row r="79" customHeight="1" spans="1:8">
      <c r="A79" s="58" t="s">
        <v>90</v>
      </c>
      <c r="B79" s="83"/>
      <c r="C79" s="83"/>
      <c r="D79" s="83"/>
      <c r="E79" s="83"/>
      <c r="F79" s="83"/>
      <c r="G79" s="83"/>
      <c r="H79" s="84"/>
    </row>
    <row r="80" customHeight="1" spans="1:8">
      <c r="A80" s="57" t="s">
        <v>91</v>
      </c>
      <c r="B80" s="83"/>
      <c r="C80" s="83"/>
      <c r="D80" s="83"/>
      <c r="E80" s="83"/>
      <c r="F80" s="83"/>
      <c r="G80" s="83"/>
      <c r="H80" s="84"/>
    </row>
    <row r="81" customHeight="1" spans="1:8">
      <c r="A81" s="58" t="s">
        <v>92</v>
      </c>
      <c r="B81" s="83"/>
      <c r="C81" s="83"/>
      <c r="D81" s="83"/>
      <c r="E81" s="83"/>
      <c r="F81" s="83"/>
      <c r="G81" s="83"/>
      <c r="H81" s="84"/>
    </row>
    <row r="82" customHeight="1" spans="1:8">
      <c r="A82" s="58" t="s">
        <v>93</v>
      </c>
      <c r="B82" s="83"/>
      <c r="C82" s="83"/>
      <c r="D82" s="83"/>
      <c r="E82" s="83"/>
      <c r="F82" s="83"/>
      <c r="G82" s="83"/>
      <c r="H82" s="84"/>
    </row>
    <row r="83" customHeight="1" spans="1:8">
      <c r="A83" s="58" t="s">
        <v>94</v>
      </c>
      <c r="B83" s="83"/>
      <c r="C83" s="83"/>
      <c r="D83" s="83"/>
      <c r="E83" s="83"/>
      <c r="F83" s="83"/>
      <c r="G83" s="83"/>
      <c r="H83" s="84"/>
    </row>
    <row r="84" customHeight="1" spans="1:8">
      <c r="A84" s="58" t="s">
        <v>95</v>
      </c>
      <c r="B84" s="83"/>
      <c r="C84" s="83"/>
      <c r="D84" s="83"/>
      <c r="E84" s="83"/>
      <c r="F84" s="83"/>
      <c r="G84" s="83"/>
      <c r="H84" s="84"/>
    </row>
    <row r="85" customHeight="1" spans="1:8">
      <c r="A85" s="58" t="s">
        <v>96</v>
      </c>
      <c r="B85" s="83"/>
      <c r="C85" s="83"/>
      <c r="D85" s="83"/>
      <c r="E85" s="83"/>
      <c r="F85" s="83"/>
      <c r="G85" s="83"/>
      <c r="H85" s="84"/>
    </row>
    <row r="86" customHeight="1" spans="1:8">
      <c r="A86" s="58" t="s">
        <v>97</v>
      </c>
      <c r="B86" s="83"/>
      <c r="C86" s="83"/>
      <c r="D86" s="83"/>
      <c r="E86" s="83"/>
      <c r="F86" s="83"/>
      <c r="G86" s="83"/>
      <c r="H86" s="84"/>
    </row>
    <row r="87" customHeight="1" spans="1:8">
      <c r="A87" s="57" t="s">
        <v>98</v>
      </c>
      <c r="B87" s="83"/>
      <c r="C87" s="83"/>
      <c r="D87" s="83"/>
      <c r="E87" s="83"/>
      <c r="F87" s="83"/>
      <c r="G87" s="83"/>
      <c r="H87" s="84"/>
    </row>
    <row r="88" customHeight="1" spans="1:8">
      <c r="A88" s="57" t="s">
        <v>99</v>
      </c>
      <c r="B88" s="83"/>
      <c r="C88" s="83"/>
      <c r="D88" s="83"/>
      <c r="E88" s="83"/>
      <c r="F88" s="83"/>
      <c r="G88" s="83"/>
      <c r="H88" s="84"/>
    </row>
    <row r="89" customHeight="1" spans="1:8">
      <c r="A89" s="58" t="s">
        <v>100</v>
      </c>
      <c r="B89" s="83"/>
      <c r="C89" s="83"/>
      <c r="D89" s="83"/>
      <c r="E89" s="83"/>
      <c r="F89" s="83"/>
      <c r="G89" s="83"/>
      <c r="H89" s="84"/>
    </row>
    <row r="90" customHeight="1" spans="1:8">
      <c r="A90" s="58" t="s">
        <v>101</v>
      </c>
      <c r="B90" s="83"/>
      <c r="C90" s="83"/>
      <c r="D90" s="83"/>
      <c r="E90" s="83"/>
      <c r="F90" s="83"/>
      <c r="G90" s="83"/>
      <c r="H90" s="84"/>
    </row>
    <row r="91" customHeight="1" spans="1:8">
      <c r="A91" s="58" t="s">
        <v>102</v>
      </c>
      <c r="B91" s="83"/>
      <c r="C91" s="83"/>
      <c r="D91" s="83"/>
      <c r="E91" s="83"/>
      <c r="F91" s="83"/>
      <c r="G91" s="83"/>
      <c r="H91" s="84"/>
    </row>
    <row r="92" customHeight="1" spans="1:8">
      <c r="A92" s="57" t="s">
        <v>103</v>
      </c>
      <c r="B92" s="85">
        <v>1</v>
      </c>
      <c r="C92" s="85">
        <v>1</v>
      </c>
      <c r="D92" s="83"/>
      <c r="E92" s="83"/>
      <c r="F92" s="83"/>
      <c r="G92" s="83"/>
      <c r="H92" s="84"/>
    </row>
    <row r="93" customHeight="1" spans="1:8">
      <c r="A93" s="58" t="s">
        <v>104</v>
      </c>
      <c r="B93" s="83"/>
      <c r="C93" s="83"/>
      <c r="D93" s="83"/>
      <c r="E93" s="83"/>
      <c r="F93" s="83"/>
      <c r="G93" s="83"/>
      <c r="H93" s="84"/>
    </row>
    <row r="94" customHeight="1" spans="1:8">
      <c r="A94" s="58" t="s">
        <v>105</v>
      </c>
      <c r="B94" s="83"/>
      <c r="C94" s="83"/>
      <c r="D94" s="83"/>
      <c r="E94" s="83"/>
      <c r="F94" s="83"/>
      <c r="G94" s="83"/>
      <c r="H94" s="84"/>
    </row>
    <row r="95" customHeight="1" spans="1:8">
      <c r="A95" s="58" t="s">
        <v>106</v>
      </c>
      <c r="B95" s="83"/>
      <c r="C95" s="83"/>
      <c r="D95" s="83"/>
      <c r="E95" s="83"/>
      <c r="F95" s="83"/>
      <c r="G95" s="83"/>
      <c r="H95" s="84"/>
    </row>
    <row r="96" customHeight="1" spans="1:8">
      <c r="A96" s="58" t="s">
        <v>107</v>
      </c>
      <c r="B96" s="83">
        <v>1</v>
      </c>
      <c r="C96" s="83">
        <v>1</v>
      </c>
      <c r="D96" s="83"/>
      <c r="E96" s="83"/>
      <c r="F96" s="83"/>
      <c r="G96" s="83"/>
      <c r="H96" s="84"/>
    </row>
    <row r="97" customHeight="1" spans="1:8">
      <c r="A97" s="57" t="s">
        <v>108</v>
      </c>
      <c r="B97" s="83"/>
      <c r="C97" s="83"/>
      <c r="D97" s="83"/>
      <c r="E97" s="83"/>
      <c r="F97" s="83"/>
      <c r="G97" s="83"/>
      <c r="H97" s="84"/>
    </row>
    <row r="98" customHeight="1" spans="1:8">
      <c r="A98" s="58" t="s">
        <v>109</v>
      </c>
      <c r="B98" s="83"/>
      <c r="C98" s="83"/>
      <c r="D98" s="83"/>
      <c r="E98" s="83"/>
      <c r="F98" s="83"/>
      <c r="G98" s="83"/>
      <c r="H98" s="84"/>
    </row>
    <row r="99" customHeight="1" spans="1:8">
      <c r="A99" s="58" t="s">
        <v>110</v>
      </c>
      <c r="B99" s="83"/>
      <c r="C99" s="83"/>
      <c r="D99" s="83"/>
      <c r="E99" s="83"/>
      <c r="F99" s="83"/>
      <c r="G99" s="83"/>
      <c r="H99" s="84"/>
    </row>
    <row r="100" customHeight="1" spans="1:7">
      <c r="A100" s="58" t="s">
        <v>111</v>
      </c>
      <c r="B100" s="83"/>
      <c r="C100" s="83"/>
      <c r="D100" s="83"/>
      <c r="E100" s="83"/>
      <c r="F100" s="83"/>
      <c r="G100" s="83"/>
    </row>
  </sheetData>
  <mergeCells count="5">
    <mergeCell ref="A1:G1"/>
    <mergeCell ref="E3:G3"/>
    <mergeCell ref="C4:G4"/>
    <mergeCell ref="H9:M9"/>
    <mergeCell ref="B4:B7"/>
  </mergeCells>
  <pageMargins left="0.75" right="0.5" top="0.75" bottom="0.75" header="0.5" footer="0.25"/>
  <pageSetup paperSize="9" firstPageNumber="39" orientation="portrait" useFirstPageNumber="1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TCTK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Doanh nghiep, HTX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Tiến Nam</dc:creator>
  <cp:lastModifiedBy>hp</cp:lastModifiedBy>
  <dcterms:created xsi:type="dcterms:W3CDTF">2015-04-22T06:42:00Z</dcterms:created>
  <cp:lastPrinted>2019-03-26T08:44:00Z</cp:lastPrinted>
  <dcterms:modified xsi:type="dcterms:W3CDTF">2020-04-05T00:04:24Z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